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Victor\Business\1.국가대표\국가대표랭킹\2017국가대표랭킹\"/>
    </mc:Choice>
  </mc:AlternateContent>
  <bookViews>
    <workbookView xWindow="0" yWindow="0" windowWidth="19200" windowHeight="7270" firstSheet="1" activeTab="3"/>
  </bookViews>
  <sheets>
    <sheet name="OP(남)" sheetId="31" r:id="rId1"/>
    <sheet name="OP(여)" sheetId="32" r:id="rId2"/>
    <sheet name="레이저4.7(남)" sheetId="33" r:id="rId3"/>
    <sheet name="레이저4.7(여)" sheetId="34" r:id="rId4"/>
    <sheet name="레이저레이디얼(여)" sheetId="35" r:id="rId5"/>
    <sheet name="레이저레이디얼(남)" sheetId="43" r:id="rId6"/>
    <sheet name="레이저(남)" sheetId="44" r:id="rId7"/>
    <sheet name="RSX(남)" sheetId="45" r:id="rId8"/>
    <sheet name="RSX(여)" sheetId="39" r:id="rId9"/>
    <sheet name="RSX8.5(남)" sheetId="46" r:id="rId10"/>
    <sheet name="RSOne(남)" sheetId="38" r:id="rId11"/>
    <sheet name="470(남)" sheetId="41" r:id="rId12"/>
    <sheet name="420(남여)" sheetId="47" r:id="rId13"/>
    <sheet name="49er(남)" sheetId="42" r:id="rId14"/>
    <sheet name="호비16(오픈)" sheetId="48" r:id="rId15"/>
  </sheets>
  <definedNames>
    <definedName name="_xlnm._FilterDatabase" localSheetId="12" hidden="1">'420(남여)'!$D$3:$E$15</definedName>
    <definedName name="_xlnm._FilterDatabase" localSheetId="11" hidden="1">'470(남)'!$C$3:$D$15</definedName>
    <definedName name="_xlnm._FilterDatabase" localSheetId="13" hidden="1">'49er(남)'!$C$3:$D$15</definedName>
    <definedName name="_xlnm._FilterDatabase" localSheetId="0" hidden="1">'OP(남)'!$E$3:$F$29</definedName>
    <definedName name="_xlnm._FilterDatabase" localSheetId="1" hidden="1">'OP(여)'!$D$3:$E$17</definedName>
    <definedName name="_xlnm._FilterDatabase" localSheetId="10" hidden="1">'RSOne(남)'!$D$3:$E$14</definedName>
    <definedName name="_xlnm._FilterDatabase" localSheetId="7" hidden="1">'RSX(남)'!$D$3:$E$14</definedName>
    <definedName name="_xlnm._FilterDatabase" localSheetId="8" hidden="1">'RSX(여)'!$D$3:$E$8</definedName>
    <definedName name="_xlnm._FilterDatabase" localSheetId="9" hidden="1">'RSX8.5(남)'!$D$3:$E$8</definedName>
    <definedName name="_xlnm._FilterDatabase" localSheetId="6" hidden="1">'레이저(남)'!$D$3:$D$9</definedName>
    <definedName name="_xlnm._FilterDatabase" localSheetId="2" hidden="1">'레이저4.7(남)'!$D$3:$E$13</definedName>
    <definedName name="_xlnm._FilterDatabase" localSheetId="3" hidden="1">'레이저4.7(여)'!$D$3:$D$9</definedName>
    <definedName name="_xlnm._FilterDatabase" localSheetId="5" hidden="1">'레이저레이디얼(남)'!$D$3:$D$9</definedName>
    <definedName name="_xlnm._FilterDatabase" localSheetId="4" hidden="1">'레이저레이디얼(여)'!$D$3:$D$9</definedName>
    <definedName name="_xlnm._FilterDatabase" localSheetId="14" hidden="1">'호비16(오픈)'!$C$3:$D$9</definedName>
    <definedName name="_xlnm.Print_Area" localSheetId="12">'420(남여)'!$A$1:$Q$15</definedName>
    <definedName name="_xlnm.Print_Area" localSheetId="11">'470(남)'!$A$1:$P$15</definedName>
    <definedName name="_xlnm.Print_Area" localSheetId="13">'49er(남)'!$A$1:$P$15</definedName>
    <definedName name="_xlnm.Print_Area" localSheetId="0">'OP(남)'!$B$1:$R$25</definedName>
    <definedName name="_xlnm.Print_Area" localSheetId="1">'OP(여)'!$A$1:$Q$17</definedName>
    <definedName name="_xlnm.Print_Area" localSheetId="10">'RSOne(남)'!$A$1:$Q$14</definedName>
    <definedName name="_xlnm.Print_Area" localSheetId="7">'RSX(남)'!$A$1:$Q$14</definedName>
    <definedName name="_xlnm.Print_Area" localSheetId="8">'RSX(여)'!$A$1:$Q$8</definedName>
    <definedName name="_xlnm.Print_Area" localSheetId="9">'RSX8.5(남)'!$A$1:$Q$8</definedName>
    <definedName name="_xlnm.Print_Area" localSheetId="6">'레이저(남)'!$A$1:$P$9</definedName>
    <definedName name="_xlnm.Print_Area" localSheetId="2">'레이저4.7(남)'!$A$1:$Q$13</definedName>
    <definedName name="_xlnm.Print_Area" localSheetId="3">'레이저4.7(여)'!$A$1:$Q$9</definedName>
    <definedName name="_xlnm.Print_Area" localSheetId="5">'레이저레이디얼(남)'!$A$1:$P$9</definedName>
    <definedName name="_xlnm.Print_Area" localSheetId="4">'레이저레이디얼(여)'!$A$1:$P$9</definedName>
    <definedName name="_xlnm.Print_Area" localSheetId="14">'호비16(오픈)'!$A$1:$P$9</definedName>
  </definedNames>
  <calcPr calcId="152511"/>
</workbook>
</file>

<file path=xl/calcChain.xml><?xml version="1.0" encoding="utf-8"?>
<calcChain xmlns="http://schemas.openxmlformats.org/spreadsheetml/2006/main">
  <c r="M9" i="48" l="1"/>
  <c r="F9" i="48" s="1"/>
  <c r="G9" i="48"/>
  <c r="M8" i="48"/>
  <c r="F8" i="48" s="1"/>
  <c r="G8" i="48"/>
  <c r="M7" i="48"/>
  <c r="G7" i="48"/>
  <c r="F7" i="48"/>
  <c r="M6" i="48"/>
  <c r="F6" i="48" s="1"/>
  <c r="G6" i="48"/>
  <c r="M15" i="42"/>
  <c r="M9" i="42"/>
  <c r="M10" i="42"/>
  <c r="M11" i="42"/>
  <c r="M12" i="42"/>
  <c r="M8" i="42"/>
  <c r="M7" i="42"/>
  <c r="M6" i="42"/>
  <c r="F15" i="42"/>
  <c r="G15" i="42"/>
  <c r="H7" i="47"/>
  <c r="H8" i="47"/>
  <c r="H9" i="47"/>
  <c r="H10" i="47"/>
  <c r="H11" i="47"/>
  <c r="H12" i="47"/>
  <c r="H13" i="47"/>
  <c r="H14" i="47"/>
  <c r="H15" i="47"/>
  <c r="H16" i="47"/>
  <c r="N7" i="47"/>
  <c r="N8" i="47"/>
  <c r="N9" i="47"/>
  <c r="G9" i="47" s="1"/>
  <c r="N10" i="47"/>
  <c r="N11" i="47"/>
  <c r="N12" i="47"/>
  <c r="N13" i="47"/>
  <c r="G13" i="47" s="1"/>
  <c r="N14" i="47"/>
  <c r="N15" i="47"/>
  <c r="N16" i="47"/>
  <c r="N6" i="47"/>
  <c r="G16" i="47"/>
  <c r="G15" i="47"/>
  <c r="G14" i="47"/>
  <c r="G12" i="47"/>
  <c r="G11" i="47"/>
  <c r="G10" i="47"/>
  <c r="G8" i="47"/>
  <c r="G7" i="47"/>
  <c r="G6" i="47"/>
  <c r="H6" i="47"/>
  <c r="M6" i="41"/>
  <c r="M9" i="41"/>
  <c r="M8" i="41"/>
  <c r="M10" i="41"/>
  <c r="F10" i="41" s="1"/>
  <c r="M12" i="41"/>
  <c r="M13" i="41"/>
  <c r="M11" i="41"/>
  <c r="M16" i="41"/>
  <c r="F16" i="41" s="1"/>
  <c r="M14" i="41"/>
  <c r="M15" i="41"/>
  <c r="M17" i="41"/>
  <c r="M7" i="41"/>
  <c r="F8" i="41"/>
  <c r="F12" i="41"/>
  <c r="F13" i="41"/>
  <c r="F11" i="41"/>
  <c r="F14" i="41"/>
  <c r="F15" i="41"/>
  <c r="F17" i="41"/>
  <c r="G17" i="41"/>
  <c r="G15" i="41"/>
  <c r="N8" i="46"/>
  <c r="G8" i="46" s="1"/>
  <c r="H8" i="46"/>
  <c r="N7" i="46"/>
  <c r="G7" i="46" s="1"/>
  <c r="H7" i="46"/>
  <c r="N6" i="46"/>
  <c r="G6" i="46" s="1"/>
  <c r="H6" i="46"/>
  <c r="N16" i="38"/>
  <c r="N14" i="38"/>
  <c r="G14" i="38" s="1"/>
  <c r="N11" i="38"/>
  <c r="N10" i="38"/>
  <c r="N17" i="38"/>
  <c r="N13" i="38"/>
  <c r="N9" i="38"/>
  <c r="N8" i="38"/>
  <c r="N7" i="38"/>
  <c r="N6" i="38"/>
  <c r="G16" i="38"/>
  <c r="H16" i="38"/>
  <c r="H14" i="38"/>
  <c r="G11" i="38"/>
  <c r="H11" i="38"/>
  <c r="N8" i="39"/>
  <c r="N7" i="39"/>
  <c r="N6" i="39"/>
  <c r="G15" i="45"/>
  <c r="H15" i="45"/>
  <c r="G16" i="45"/>
  <c r="H16" i="45"/>
  <c r="G17" i="45"/>
  <c r="H17" i="45"/>
  <c r="G18" i="45"/>
  <c r="H18" i="45"/>
  <c r="G19" i="45"/>
  <c r="H19" i="45"/>
  <c r="G20" i="45"/>
  <c r="H20" i="45"/>
  <c r="G21" i="45"/>
  <c r="H21" i="45"/>
  <c r="G22" i="45"/>
  <c r="H22" i="45"/>
  <c r="G23" i="45"/>
  <c r="H23" i="45"/>
  <c r="G24" i="45"/>
  <c r="H24" i="45"/>
  <c r="G25" i="45"/>
  <c r="H25" i="45"/>
  <c r="G26" i="45"/>
  <c r="H26" i="45"/>
  <c r="G27" i="45"/>
  <c r="H27" i="45"/>
  <c r="G28" i="45"/>
  <c r="H28" i="45"/>
  <c r="G29" i="45"/>
  <c r="H29" i="45"/>
  <c r="G30" i="45"/>
  <c r="H30" i="45"/>
  <c r="N7" i="45"/>
  <c r="N8" i="45"/>
  <c r="N9" i="45"/>
  <c r="N10" i="45"/>
  <c r="G10" i="45" s="1"/>
  <c r="N11" i="45"/>
  <c r="N12" i="45"/>
  <c r="N13" i="45"/>
  <c r="N14" i="45"/>
  <c r="G14" i="45" s="1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6" i="45"/>
  <c r="H14" i="45"/>
  <c r="H13" i="45"/>
  <c r="G13" i="45"/>
  <c r="H12" i="45"/>
  <c r="G12" i="45"/>
  <c r="H11" i="45"/>
  <c r="G11" i="45"/>
  <c r="H10" i="45"/>
  <c r="H9" i="45"/>
  <c r="G9" i="45"/>
  <c r="H8" i="45"/>
  <c r="G8" i="45"/>
  <c r="H7" i="45"/>
  <c r="G7" i="45"/>
  <c r="H6" i="45"/>
  <c r="G6" i="45"/>
  <c r="F13" i="44"/>
  <c r="G13" i="44"/>
  <c r="F14" i="44"/>
  <c r="G14" i="44"/>
  <c r="F15" i="44"/>
  <c r="G15" i="44"/>
  <c r="F16" i="44"/>
  <c r="G16" i="44"/>
  <c r="F17" i="44"/>
  <c r="G17" i="44"/>
  <c r="F18" i="44"/>
  <c r="G18" i="44"/>
  <c r="F19" i="44"/>
  <c r="G19" i="44"/>
  <c r="F20" i="44"/>
  <c r="G20" i="44"/>
  <c r="F21" i="44"/>
  <c r="G21" i="44"/>
  <c r="F22" i="44"/>
  <c r="G22" i="44"/>
  <c r="F23" i="44"/>
  <c r="G23" i="44"/>
  <c r="F24" i="44"/>
  <c r="G24" i="44"/>
  <c r="F25" i="44"/>
  <c r="G25" i="44"/>
  <c r="F26" i="44"/>
  <c r="G26" i="44"/>
  <c r="F27" i="44"/>
  <c r="G27" i="44"/>
  <c r="F28" i="44"/>
  <c r="G28" i="44"/>
  <c r="F29" i="44"/>
  <c r="G29" i="44"/>
  <c r="F30" i="44"/>
  <c r="G30" i="44"/>
  <c r="F31" i="44"/>
  <c r="G31" i="44"/>
  <c r="F32" i="44"/>
  <c r="G32" i="44"/>
  <c r="F33" i="44"/>
  <c r="G33" i="44"/>
  <c r="M7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F12" i="44"/>
  <c r="G12" i="44"/>
  <c r="F11" i="44"/>
  <c r="G11" i="44"/>
  <c r="G10" i="44"/>
  <c r="F10" i="44"/>
  <c r="F9" i="44"/>
  <c r="G9" i="44"/>
  <c r="F8" i="44"/>
  <c r="G8" i="44"/>
  <c r="G7" i="44"/>
  <c r="F7" i="44"/>
  <c r="M6" i="44"/>
  <c r="F6" i="44" s="1"/>
  <c r="G6" i="44"/>
  <c r="M10" i="43"/>
  <c r="M12" i="43"/>
  <c r="F12" i="43" s="1"/>
  <c r="G12" i="43"/>
  <c r="M11" i="43"/>
  <c r="F11" i="43" s="1"/>
  <c r="G11" i="43"/>
  <c r="G10" i="43"/>
  <c r="F10" i="43"/>
  <c r="M9" i="43"/>
  <c r="F9" i="43" s="1"/>
  <c r="G9" i="43"/>
  <c r="M8" i="43"/>
  <c r="F8" i="43" s="1"/>
  <c r="G8" i="43"/>
  <c r="M7" i="43"/>
  <c r="G7" i="43"/>
  <c r="F7" i="43"/>
  <c r="M6" i="43"/>
  <c r="G6" i="43"/>
  <c r="F6" i="43"/>
  <c r="M11" i="35"/>
  <c r="F11" i="35" s="1"/>
  <c r="M9" i="35"/>
  <c r="M8" i="35"/>
  <c r="M12" i="35"/>
  <c r="M7" i="35"/>
  <c r="M6" i="35"/>
  <c r="F8" i="35"/>
  <c r="G8" i="35"/>
  <c r="F9" i="35"/>
  <c r="G9" i="35"/>
  <c r="G11" i="35"/>
  <c r="N8" i="34"/>
  <c r="N7" i="34"/>
  <c r="N9" i="34"/>
  <c r="N10" i="34"/>
  <c r="G10" i="34" s="1"/>
  <c r="N6" i="34"/>
  <c r="H10" i="34"/>
  <c r="H14" i="33"/>
  <c r="N8" i="33"/>
  <c r="N7" i="33"/>
  <c r="N10" i="33"/>
  <c r="N9" i="33"/>
  <c r="N12" i="33"/>
  <c r="N14" i="33"/>
  <c r="G14" i="33" s="1"/>
  <c r="N6" i="33"/>
  <c r="H18" i="32"/>
  <c r="H19" i="32"/>
  <c r="G20" i="32"/>
  <c r="H20" i="32"/>
  <c r="H15" i="32"/>
  <c r="N7" i="32"/>
  <c r="N8" i="32"/>
  <c r="N9" i="32"/>
  <c r="N10" i="32"/>
  <c r="N11" i="32"/>
  <c r="N13" i="32"/>
  <c r="N12" i="32"/>
  <c r="N14" i="32"/>
  <c r="N16" i="32"/>
  <c r="N17" i="32"/>
  <c r="N21" i="32"/>
  <c r="N15" i="32"/>
  <c r="G15" i="32" s="1"/>
  <c r="N18" i="32"/>
  <c r="G18" i="32" s="1"/>
  <c r="N19" i="32"/>
  <c r="G19" i="32" s="1"/>
  <c r="N20" i="32"/>
  <c r="N6" i="32"/>
  <c r="N7" i="31"/>
  <c r="N8" i="31"/>
  <c r="N10" i="31"/>
  <c r="N11" i="31"/>
  <c r="N9" i="31"/>
  <c r="N12" i="31"/>
  <c r="N15" i="31"/>
  <c r="N14" i="31"/>
  <c r="N13" i="31"/>
  <c r="N16" i="31"/>
  <c r="N20" i="31"/>
  <c r="N17" i="31"/>
  <c r="N21" i="31"/>
  <c r="N18" i="31"/>
  <c r="N24" i="31"/>
  <c r="N22" i="31"/>
  <c r="N25" i="31"/>
  <c r="N29" i="31"/>
  <c r="N23" i="31"/>
  <c r="N26" i="31"/>
  <c r="N27" i="31"/>
  <c r="N28" i="31"/>
  <c r="N30" i="31"/>
  <c r="N31" i="31"/>
  <c r="N32" i="31"/>
  <c r="N33" i="31"/>
  <c r="N34" i="31"/>
  <c r="N35" i="31"/>
  <c r="N6" i="31"/>
  <c r="H23" i="31"/>
  <c r="H26" i="31"/>
  <c r="H27" i="31"/>
  <c r="H28" i="31"/>
  <c r="H30" i="31"/>
  <c r="H31" i="31"/>
  <c r="H32" i="31"/>
  <c r="H33" i="31"/>
  <c r="H34" i="31"/>
  <c r="H35" i="31"/>
  <c r="G26" i="31" l="1"/>
  <c r="G27" i="31"/>
  <c r="G23" i="31"/>
  <c r="G16" i="42"/>
  <c r="F16" i="42"/>
  <c r="G14" i="42"/>
  <c r="F14" i="42"/>
  <c r="G9" i="42"/>
  <c r="F9" i="42"/>
  <c r="G10" i="42"/>
  <c r="F10" i="42"/>
  <c r="G11" i="42"/>
  <c r="F11" i="42"/>
  <c r="G12" i="42"/>
  <c r="F12" i="42"/>
  <c r="G13" i="42"/>
  <c r="F13" i="42"/>
  <c r="G8" i="42"/>
  <c r="F8" i="42"/>
  <c r="G7" i="42"/>
  <c r="F7" i="42"/>
  <c r="G6" i="42"/>
  <c r="F6" i="42"/>
  <c r="F6" i="41"/>
  <c r="G6" i="41"/>
  <c r="F9" i="41"/>
  <c r="G9" i="41"/>
  <c r="G8" i="41"/>
  <c r="G10" i="41"/>
  <c r="G12" i="41"/>
  <c r="G13" i="41"/>
  <c r="G11" i="41"/>
  <c r="G16" i="41"/>
  <c r="G14" i="41"/>
  <c r="G7" i="41"/>
  <c r="F7" i="41"/>
  <c r="H8" i="39"/>
  <c r="G8" i="39"/>
  <c r="H7" i="39"/>
  <c r="G7" i="39"/>
  <c r="H6" i="39"/>
  <c r="G6" i="39"/>
  <c r="H10" i="38"/>
  <c r="G10" i="38"/>
  <c r="H17" i="38"/>
  <c r="G17" i="38"/>
  <c r="H13" i="38"/>
  <c r="G13" i="38"/>
  <c r="H15" i="38"/>
  <c r="G15" i="38"/>
  <c r="H12" i="38"/>
  <c r="G12" i="38"/>
  <c r="H9" i="38"/>
  <c r="G9" i="38"/>
  <c r="H8" i="38"/>
  <c r="G8" i="38"/>
  <c r="H7" i="38"/>
  <c r="G7" i="38"/>
  <c r="H6" i="38"/>
  <c r="G6" i="38"/>
  <c r="G12" i="35"/>
  <c r="F12" i="35"/>
  <c r="G10" i="35"/>
  <c r="F10" i="35"/>
  <c r="G7" i="35"/>
  <c r="F7" i="35"/>
  <c r="G6" i="35"/>
  <c r="F6" i="35"/>
  <c r="H9" i="34"/>
  <c r="G9" i="34"/>
  <c r="H7" i="34"/>
  <c r="G7" i="34"/>
  <c r="H8" i="34"/>
  <c r="G8" i="34"/>
  <c r="H6" i="34"/>
  <c r="G6" i="34"/>
  <c r="H13" i="33"/>
  <c r="G13" i="33"/>
  <c r="H12" i="33"/>
  <c r="G12" i="33"/>
  <c r="H9" i="33"/>
  <c r="G9" i="33"/>
  <c r="H10" i="33"/>
  <c r="G10" i="33"/>
  <c r="H11" i="33"/>
  <c r="G11" i="33"/>
  <c r="H7" i="33"/>
  <c r="G7" i="33"/>
  <c r="H8" i="33"/>
  <c r="G8" i="33"/>
  <c r="H6" i="33"/>
  <c r="G6" i="33"/>
  <c r="H21" i="32"/>
  <c r="G21" i="32"/>
  <c r="H17" i="32"/>
  <c r="G17" i="32"/>
  <c r="H16" i="32"/>
  <c r="G16" i="32"/>
  <c r="H14" i="32"/>
  <c r="G14" i="32"/>
  <c r="H12" i="32"/>
  <c r="G12" i="32"/>
  <c r="H13" i="32"/>
  <c r="G13" i="32"/>
  <c r="H11" i="32"/>
  <c r="G11" i="32"/>
  <c r="H10" i="32"/>
  <c r="G10" i="32"/>
  <c r="H9" i="32"/>
  <c r="G9" i="32"/>
  <c r="H8" i="32"/>
  <c r="G8" i="32"/>
  <c r="H7" i="32"/>
  <c r="G7" i="32"/>
  <c r="H6" i="32"/>
  <c r="G6" i="32"/>
  <c r="H29" i="31"/>
  <c r="G29" i="31"/>
  <c r="H25" i="31"/>
  <c r="G25" i="31"/>
  <c r="H22" i="31"/>
  <c r="G22" i="31"/>
  <c r="H24" i="31"/>
  <c r="G24" i="31"/>
  <c r="H18" i="31"/>
  <c r="G18" i="31"/>
  <c r="H21" i="31"/>
  <c r="G21" i="31"/>
  <c r="H17" i="31"/>
  <c r="G17" i="31"/>
  <c r="H20" i="31"/>
  <c r="G20" i="31"/>
  <c r="H16" i="31"/>
  <c r="G16" i="31"/>
  <c r="H13" i="31"/>
  <c r="G13" i="31"/>
  <c r="H14" i="31"/>
  <c r="G14" i="31"/>
  <c r="H15" i="31"/>
  <c r="G15" i="31"/>
  <c r="H12" i="31"/>
  <c r="G12" i="31"/>
  <c r="H9" i="31"/>
  <c r="G9" i="31"/>
  <c r="H11" i="31"/>
  <c r="G11" i="31"/>
  <c r="H10" i="31"/>
  <c r="G10" i="31"/>
  <c r="H8" i="31"/>
  <c r="G8" i="31"/>
  <c r="G7" i="31"/>
  <c r="H7" i="31"/>
  <c r="H6" i="31"/>
  <c r="G6" i="31"/>
  <c r="G19" i="31"/>
  <c r="H19" i="31"/>
  <c r="G34" i="31" l="1"/>
  <c r="G31" i="31"/>
  <c r="G28" i="31"/>
  <c r="G33" i="31"/>
  <c r="G30" i="31"/>
  <c r="G32" i="31" l="1"/>
  <c r="G35" i="31"/>
</calcChain>
</file>

<file path=xl/sharedStrings.xml><?xml version="1.0" encoding="utf-8"?>
<sst xmlns="http://schemas.openxmlformats.org/spreadsheetml/2006/main" count="996" uniqueCount="439">
  <si>
    <t>대천서중학교 3</t>
  </si>
  <si>
    <t>무선중학교 3</t>
  </si>
  <si>
    <t>무선중학교 1</t>
  </si>
  <si>
    <t>김다정</t>
  </si>
  <si>
    <t>성 명</t>
  </si>
  <si>
    <t>소  속</t>
  </si>
  <si>
    <t>랭킹
순위</t>
    <phoneticPr fontId="1" type="noConversion"/>
  </si>
  <si>
    <t>거제시청</t>
  </si>
  <si>
    <t>양운고등학교 3</t>
  </si>
  <si>
    <t>김민수</t>
  </si>
  <si>
    <t>김지아</t>
  </si>
  <si>
    <t>남다은</t>
  </si>
  <si>
    <t>현화고등학교 1</t>
  </si>
  <si>
    <t>남창고등학교 3</t>
  </si>
  <si>
    <t>이상혁</t>
  </si>
  <si>
    <t>이병건</t>
  </si>
  <si>
    <t>김준식</t>
  </si>
  <si>
    <t>김형권</t>
  </si>
  <si>
    <t>손지원</t>
  </si>
  <si>
    <t>천사빈</t>
  </si>
  <si>
    <t>최종 업데이트</t>
    <phoneticPr fontId="1" type="noConversion"/>
  </si>
  <si>
    <t>생년월일</t>
    <phoneticPr fontId="1" type="noConversion"/>
  </si>
  <si>
    <t>랭킹
점수
합계</t>
    <phoneticPr fontId="1" type="noConversion"/>
  </si>
  <si>
    <t>총 출전 척수-&gt;</t>
    <phoneticPr fontId="1" type="noConversion"/>
  </si>
  <si>
    <t>순위</t>
    <phoneticPr fontId="1" type="noConversion"/>
  </si>
  <si>
    <t>랭킹포인트</t>
    <phoneticPr fontId="1" type="noConversion"/>
  </si>
  <si>
    <t>김동욱</t>
  </si>
  <si>
    <t>해강중학교 1</t>
  </si>
  <si>
    <t>동원중학교 2</t>
  </si>
  <si>
    <t>김선호</t>
  </si>
  <si>
    <t>이민제</t>
  </si>
  <si>
    <t>김동화</t>
  </si>
  <si>
    <t>성시유</t>
  </si>
  <si>
    <t>해강초등학교 5</t>
  </si>
  <si>
    <t>대천서중학교 1</t>
  </si>
  <si>
    <t>김태윤</t>
  </si>
  <si>
    <t>박정빈</t>
  </si>
  <si>
    <t>이여경</t>
  </si>
  <si>
    <t>이원정</t>
  </si>
  <si>
    <t>박주이</t>
  </si>
  <si>
    <t>정성경</t>
  </si>
  <si>
    <t>김무진</t>
  </si>
  <si>
    <t>손지민</t>
  </si>
  <si>
    <t>박진우</t>
  </si>
  <si>
    <t>해강초등학교 6</t>
  </si>
  <si>
    <t>이창민</t>
  </si>
  <si>
    <t>홍소이</t>
  </si>
  <si>
    <t>박민규</t>
  </si>
  <si>
    <t>정혜원</t>
  </si>
  <si>
    <t>김미주</t>
  </si>
  <si>
    <t>정진욱</t>
  </si>
  <si>
    <t>이도연</t>
  </si>
  <si>
    <t>도원초등학교 6</t>
  </si>
  <si>
    <t>무선중학교 2</t>
  </si>
  <si>
    <t>세일번호</t>
    <phoneticPr fontId="1" type="noConversion"/>
  </si>
  <si>
    <t>대구광역시청</t>
  </si>
  <si>
    <t>광주광역시체육</t>
  </si>
  <si>
    <t>충남해양과학고</t>
  </si>
  <si>
    <t>대구체육고등학</t>
  </si>
  <si>
    <t>동아대학교 요트</t>
  </si>
  <si>
    <t>한국체육대학교</t>
  </si>
  <si>
    <t>최은빈</t>
  </si>
  <si>
    <t>신도중학교 2</t>
  </si>
  <si>
    <t>해강중학교 2</t>
  </si>
  <si>
    <t>추연경</t>
  </si>
  <si>
    <t>유지현</t>
  </si>
  <si>
    <t>설재경</t>
  </si>
  <si>
    <t>동원중학교 3</t>
  </si>
  <si>
    <t>윤서율</t>
  </si>
  <si>
    <t>윤서휘</t>
  </si>
  <si>
    <t>이서준</t>
  </si>
  <si>
    <t>유동재</t>
  </si>
  <si>
    <t>이재학</t>
  </si>
  <si>
    <t>전현우</t>
  </si>
  <si>
    <t>현화고등학교 2</t>
  </si>
  <si>
    <t>서지은</t>
  </si>
  <si>
    <t>신도중학교 3</t>
  </si>
  <si>
    <t>현화중학교 3</t>
  </si>
  <si>
    <t>서영길</t>
  </si>
  <si>
    <t>김준영</t>
  </si>
  <si>
    <t>하동균</t>
  </si>
  <si>
    <t>박재하</t>
  </si>
  <si>
    <t>안인</t>
  </si>
  <si>
    <t>박성환</t>
  </si>
  <si>
    <t>성별</t>
    <phoneticPr fontId="1" type="noConversion"/>
  </si>
  <si>
    <t>남</t>
    <phoneticPr fontId="1" type="noConversion"/>
  </si>
  <si>
    <t>여</t>
    <phoneticPr fontId="1" type="noConversion"/>
  </si>
  <si>
    <t>해운대구청</t>
    <phoneticPr fontId="1" type="noConversion"/>
  </si>
  <si>
    <t>여수시청</t>
    <phoneticPr fontId="1" type="noConversion"/>
  </si>
  <si>
    <t>최종 업데이트</t>
    <phoneticPr fontId="1" type="noConversion"/>
  </si>
  <si>
    <t>최종 업데이트</t>
    <phoneticPr fontId="1" type="noConversion"/>
  </si>
  <si>
    <t>생년월일</t>
    <phoneticPr fontId="1" type="noConversion"/>
  </si>
  <si>
    <t>성별</t>
    <phoneticPr fontId="1" type="noConversion"/>
  </si>
  <si>
    <t>남</t>
    <phoneticPr fontId="1" type="noConversion"/>
  </si>
  <si>
    <t>남</t>
    <phoneticPr fontId="1" type="noConversion"/>
  </si>
  <si>
    <t>남</t>
    <phoneticPr fontId="1" type="noConversion"/>
  </si>
  <si>
    <t>남</t>
    <phoneticPr fontId="1" type="noConversion"/>
  </si>
  <si>
    <r>
      <rPr>
        <b/>
        <sz val="12"/>
        <color theme="1"/>
        <rFont val="맑은 고딕"/>
        <family val="3"/>
        <charset val="129"/>
      </rPr>
      <t>※</t>
    </r>
    <r>
      <rPr>
        <b/>
        <sz val="12"/>
        <color theme="1"/>
        <rFont val="맑은 고딕"/>
        <family val="3"/>
        <charset val="129"/>
        <scheme val="minor"/>
      </rPr>
      <t>국가대표선발: 2018아시안게임 참가 가능 나이 (2003년 1월 1일 이후 출생) 남2명, 여2명</t>
    </r>
    <phoneticPr fontId="1" type="noConversion"/>
  </si>
  <si>
    <t>1차 선발전</t>
    <phoneticPr fontId="1" type="noConversion"/>
  </si>
  <si>
    <t>2차 선발전</t>
    <phoneticPr fontId="1" type="noConversion"/>
  </si>
  <si>
    <t>3차 선발전</t>
    <phoneticPr fontId="1" type="noConversion"/>
  </si>
  <si>
    <t>점수</t>
    <phoneticPr fontId="1" type="noConversion"/>
  </si>
  <si>
    <t>점수
합계</t>
    <phoneticPr fontId="1" type="noConversion"/>
  </si>
  <si>
    <t>해강중학교 3</t>
  </si>
  <si>
    <t>한려초등학교 6</t>
  </si>
  <si>
    <t>서신중학교 1</t>
  </si>
  <si>
    <t>전호영</t>
  </si>
  <si>
    <t>후포중학교 2</t>
  </si>
  <si>
    <t>하서중학교 1</t>
  </si>
  <si>
    <t>김문성</t>
  </si>
  <si>
    <t>격포초등학교 5</t>
  </si>
  <si>
    <t>김한겸</t>
  </si>
  <si>
    <t>2017년도 옵티미스트(남) 랭킹</t>
    <phoneticPr fontId="3" type="noConversion"/>
  </si>
  <si>
    <t>2017년도 옵티미스트(여) 랭킹</t>
    <phoneticPr fontId="3" type="noConversion"/>
  </si>
  <si>
    <t>여</t>
    <phoneticPr fontId="1" type="noConversion"/>
  </si>
  <si>
    <t>김지연</t>
  </si>
  <si>
    <t>서생중학교 3</t>
  </si>
  <si>
    <t>손수아</t>
  </si>
  <si>
    <t>서생중학교 2</t>
  </si>
  <si>
    <t>설재현</t>
  </si>
  <si>
    <t>최정아</t>
  </si>
  <si>
    <t>물건중학교 2</t>
  </si>
  <si>
    <t>2017년도 레이저4.7(남) 랭킹</t>
    <phoneticPr fontId="3" type="noConversion"/>
  </si>
  <si>
    <t>남</t>
    <phoneticPr fontId="1" type="noConversion"/>
  </si>
  <si>
    <t>남</t>
    <phoneticPr fontId="1" type="noConversion"/>
  </si>
  <si>
    <t>남</t>
    <phoneticPr fontId="1" type="noConversion"/>
  </si>
  <si>
    <t>2017년도 레이저4.7(여) 랭킹</t>
    <phoneticPr fontId="3" type="noConversion"/>
  </si>
  <si>
    <t>2017년도 레이저 레이디얼(여) 랭킹</t>
    <phoneticPr fontId="3" type="noConversion"/>
  </si>
  <si>
    <t>이화여자대학교 1</t>
    <phoneticPr fontId="8" type="noConversion"/>
  </si>
  <si>
    <t>오현경</t>
  </si>
  <si>
    <t>2017년도 RS:One(남) 랭킹</t>
    <phoneticPr fontId="3" type="noConversion"/>
  </si>
  <si>
    <t>남</t>
    <phoneticPr fontId="1" type="noConversion"/>
  </si>
  <si>
    <t>윤성문</t>
  </si>
  <si>
    <t>부경대학교 1</t>
  </si>
  <si>
    <t>경기고등학교 3</t>
  </si>
  <si>
    <t>남창고등학교 1</t>
  </si>
  <si>
    <t>2017년도 RS:X(여) 랭킹</t>
    <phoneticPr fontId="3" type="noConversion"/>
  </si>
  <si>
    <t>충남해양과학고 2</t>
    <phoneticPr fontId="1" type="noConversion"/>
  </si>
  <si>
    <t>01.01.29</t>
    <phoneticPr fontId="1" type="noConversion"/>
  </si>
  <si>
    <t>02.01.04</t>
    <phoneticPr fontId="1" type="noConversion"/>
  </si>
  <si>
    <t>01.10.16</t>
    <phoneticPr fontId="1" type="noConversion"/>
  </si>
  <si>
    <t>04.01.03</t>
    <phoneticPr fontId="1" type="noConversion"/>
  </si>
  <si>
    <t>동원고등학교 1</t>
  </si>
  <si>
    <t>01.03.22</t>
    <phoneticPr fontId="1" type="noConversion"/>
  </si>
  <si>
    <t>03.02.04</t>
    <phoneticPr fontId="1" type="noConversion"/>
  </si>
  <si>
    <t>04.01.16</t>
    <phoneticPr fontId="1" type="noConversion"/>
  </si>
  <si>
    <t>01.05.26</t>
    <phoneticPr fontId="1" type="noConversion"/>
  </si>
  <si>
    <t>02.09.17</t>
    <phoneticPr fontId="1" type="noConversion"/>
  </si>
  <si>
    <t>02.05.29</t>
    <phoneticPr fontId="1" type="noConversion"/>
  </si>
  <si>
    <t>03.05.06</t>
    <phoneticPr fontId="1" type="noConversion"/>
  </si>
  <si>
    <t>02.04.23</t>
    <phoneticPr fontId="1" type="noConversion"/>
  </si>
  <si>
    <t>04.04.29</t>
    <phoneticPr fontId="1" type="noConversion"/>
  </si>
  <si>
    <t>03.10.13</t>
    <phoneticPr fontId="1" type="noConversion"/>
  </si>
  <si>
    <t>02.05.03</t>
    <phoneticPr fontId="1" type="noConversion"/>
  </si>
  <si>
    <t>02.05.21</t>
    <phoneticPr fontId="1" type="noConversion"/>
  </si>
  <si>
    <t>04.08.09</t>
    <phoneticPr fontId="1" type="noConversion"/>
  </si>
  <si>
    <t>02.12.22</t>
    <phoneticPr fontId="1" type="noConversion"/>
  </si>
  <si>
    <t>05.06.30</t>
    <phoneticPr fontId="1" type="noConversion"/>
  </si>
  <si>
    <t>07.04.01</t>
    <phoneticPr fontId="1" type="noConversion"/>
  </si>
  <si>
    <t>02.08.16</t>
    <phoneticPr fontId="1" type="noConversion"/>
  </si>
  <si>
    <t>03.03.31</t>
    <phoneticPr fontId="1" type="noConversion"/>
  </si>
  <si>
    <t>05.10.17</t>
    <phoneticPr fontId="1" type="noConversion"/>
  </si>
  <si>
    <t>03.01.02</t>
    <phoneticPr fontId="1" type="noConversion"/>
  </si>
  <si>
    <t>02.07.11</t>
    <phoneticPr fontId="1" type="noConversion"/>
  </si>
  <si>
    <t>05.02.21</t>
    <phoneticPr fontId="1" type="noConversion"/>
  </si>
  <si>
    <t>03.04.23</t>
    <phoneticPr fontId="1" type="noConversion"/>
  </si>
  <si>
    <t>02.09.18</t>
    <phoneticPr fontId="1" type="noConversion"/>
  </si>
  <si>
    <t>05.02.06</t>
    <phoneticPr fontId="1" type="noConversion"/>
  </si>
  <si>
    <t>02.03.05</t>
    <phoneticPr fontId="1" type="noConversion"/>
  </si>
  <si>
    <t>04.02.13</t>
    <phoneticPr fontId="1" type="noConversion"/>
  </si>
  <si>
    <t>05.08.19</t>
    <phoneticPr fontId="1" type="noConversion"/>
  </si>
  <si>
    <t>05.03.30</t>
    <phoneticPr fontId="1" type="noConversion"/>
  </si>
  <si>
    <t>03.06.18</t>
    <phoneticPr fontId="1" type="noConversion"/>
  </si>
  <si>
    <t>04.08.26</t>
    <phoneticPr fontId="1" type="noConversion"/>
  </si>
  <si>
    <t>03.05.03</t>
    <phoneticPr fontId="1" type="noConversion"/>
  </si>
  <si>
    <t>05.04.04</t>
    <phoneticPr fontId="1" type="noConversion"/>
  </si>
  <si>
    <t>03.09.20</t>
    <phoneticPr fontId="1" type="noConversion"/>
  </si>
  <si>
    <t>04.04.02</t>
    <phoneticPr fontId="1" type="noConversion"/>
  </si>
  <si>
    <t>05.12.13</t>
    <phoneticPr fontId="1" type="noConversion"/>
  </si>
  <si>
    <t>02.02.25</t>
    <phoneticPr fontId="1" type="noConversion"/>
  </si>
  <si>
    <t>06.06.06</t>
    <phoneticPr fontId="1" type="noConversion"/>
  </si>
  <si>
    <t>02.05.09</t>
    <phoneticPr fontId="1" type="noConversion"/>
  </si>
  <si>
    <t>06.12.01</t>
    <phoneticPr fontId="1" type="noConversion"/>
  </si>
  <si>
    <t>2017년도 470(남) 랭킹</t>
    <phoneticPr fontId="3" type="noConversion"/>
  </si>
  <si>
    <t>부영여자고등학</t>
  </si>
  <si>
    <t>박건우
조성민</t>
    <phoneticPr fontId="1" type="noConversion"/>
  </si>
  <si>
    <t>김창주
김지훈</t>
    <phoneticPr fontId="1" type="noConversion"/>
  </si>
  <si>
    <t>정동운
문성준</t>
    <phoneticPr fontId="1" type="noConversion"/>
  </si>
  <si>
    <t>김대영
최성철</t>
    <phoneticPr fontId="1" type="noConversion"/>
  </si>
  <si>
    <t>김장남
김종승</t>
    <phoneticPr fontId="1" type="noConversion"/>
  </si>
  <si>
    <t>박기동
윤현호</t>
    <phoneticPr fontId="1" type="noConversion"/>
  </si>
  <si>
    <t>최민제
박재완</t>
    <phoneticPr fontId="1" type="noConversion"/>
  </si>
  <si>
    <t>이상민
신상민</t>
    <phoneticPr fontId="1" type="noConversion"/>
  </si>
  <si>
    <t>박지훈
정진환</t>
    <phoneticPr fontId="1" type="noConversion"/>
  </si>
  <si>
    <t>정현민
박용현</t>
    <phoneticPr fontId="1" type="noConversion"/>
  </si>
  <si>
    <t>인천광역시체육회</t>
    <phoneticPr fontId="1" type="noConversion"/>
  </si>
  <si>
    <t>거제시청</t>
    <phoneticPr fontId="1" type="noConversion"/>
  </si>
  <si>
    <t>여수시청</t>
    <phoneticPr fontId="1" type="noConversion"/>
  </si>
  <si>
    <t>경북도청</t>
    <phoneticPr fontId="1" type="noConversion"/>
  </si>
  <si>
    <t>평택시청</t>
    <phoneticPr fontId="1" type="noConversion"/>
  </si>
  <si>
    <t>공주대학교 3</t>
    <phoneticPr fontId="1" type="noConversion"/>
  </si>
  <si>
    <t>부안군청</t>
    <phoneticPr fontId="1" type="noConversion"/>
  </si>
  <si>
    <t>한국해양대학교</t>
    <phoneticPr fontId="1" type="noConversion"/>
  </si>
  <si>
    <t>대구광역시청</t>
    <phoneticPr fontId="1" type="noConversion"/>
  </si>
  <si>
    <t>김성욱
양호엽</t>
    <phoneticPr fontId="1" type="noConversion"/>
  </si>
  <si>
    <t>채봉진
김동욱</t>
    <phoneticPr fontId="1" type="noConversion"/>
  </si>
  <si>
    <t>김경덕
강지원</t>
    <phoneticPr fontId="1" type="noConversion"/>
  </si>
  <si>
    <t>이동규
백범균</t>
    <phoneticPr fontId="1" type="noConversion"/>
  </si>
  <si>
    <t>신승모
이동현</t>
    <phoneticPr fontId="1" type="noConversion"/>
  </si>
  <si>
    <t>김인섭
박주현</t>
    <phoneticPr fontId="1" type="noConversion"/>
  </si>
  <si>
    <t>김근수
송민재</t>
    <phoneticPr fontId="1" type="noConversion"/>
  </si>
  <si>
    <t>진준오
김인수</t>
    <phoneticPr fontId="1" type="noConversion"/>
  </si>
  <si>
    <t>한호진
배상우</t>
    <phoneticPr fontId="1" type="noConversion"/>
  </si>
  <si>
    <t>박병기
윤해광</t>
    <phoneticPr fontId="1" type="noConversion"/>
  </si>
  <si>
    <t>보령시청</t>
    <phoneticPr fontId="1" type="noConversion"/>
  </si>
  <si>
    <t>강릉시청</t>
    <phoneticPr fontId="1" type="noConversion"/>
  </si>
  <si>
    <t>평택시청
경희대학교 4</t>
    <phoneticPr fontId="1" type="noConversion"/>
  </si>
  <si>
    <t>부안군청</t>
    <phoneticPr fontId="1" type="noConversion"/>
  </si>
  <si>
    <t>거제시청</t>
    <phoneticPr fontId="1" type="noConversion"/>
  </si>
  <si>
    <t>중부해양경비안전본부</t>
    <phoneticPr fontId="1" type="noConversion"/>
  </si>
  <si>
    <t>무선중학교 2</t>
    <phoneticPr fontId="1" type="noConversion"/>
  </si>
  <si>
    <t>부안제일고 1</t>
    <phoneticPr fontId="1" type="noConversion"/>
  </si>
  <si>
    <t>대구체육중 3</t>
    <phoneticPr fontId="1" type="noConversion"/>
  </si>
  <si>
    <t>남</t>
    <phoneticPr fontId="1" type="noConversion"/>
  </si>
  <si>
    <t>남</t>
    <phoneticPr fontId="1" type="noConversion"/>
  </si>
  <si>
    <t>남</t>
    <phoneticPr fontId="1" type="noConversion"/>
  </si>
  <si>
    <t>정충서</t>
  </si>
  <si>
    <t>상암중학교 1</t>
  </si>
  <si>
    <t>홍준혁</t>
  </si>
  <si>
    <t>곽금초등학교 6</t>
  </si>
  <si>
    <t>전재원</t>
  </si>
  <si>
    <t>우신중학교 1</t>
  </si>
  <si>
    <t>이재복</t>
  </si>
  <si>
    <t>청파초등학교 5</t>
  </si>
  <si>
    <t>김승훈</t>
  </si>
  <si>
    <t>제주서중학교 2</t>
  </si>
  <si>
    <t>박철완</t>
  </si>
  <si>
    <t>서생중학교 1</t>
  </si>
  <si>
    <t>서지수</t>
  </si>
  <si>
    <t>도원초등학교 4</t>
  </si>
  <si>
    <t>김현진</t>
  </si>
  <si>
    <t>하서중학교 3</t>
  </si>
  <si>
    <t>이준희</t>
  </si>
  <si>
    <t>인천공항중학교</t>
  </si>
  <si>
    <t>이상민</t>
  </si>
  <si>
    <t>2017.05.23.</t>
    <phoneticPr fontId="1" type="noConversion"/>
  </si>
  <si>
    <t>청파초등학교 6</t>
  </si>
  <si>
    <t>전주호성중학교</t>
  </si>
  <si>
    <t>김채은</t>
  </si>
  <si>
    <t>황가영</t>
  </si>
  <si>
    <t>김가현</t>
  </si>
  <si>
    <t>서지원</t>
  </si>
  <si>
    <t>이요한</t>
    <phoneticPr fontId="1" type="noConversion"/>
  </si>
  <si>
    <t>대구체육중학교</t>
  </si>
  <si>
    <t>강승현</t>
  </si>
  <si>
    <t>양화중학교 2</t>
  </si>
  <si>
    <t>여</t>
    <phoneticPr fontId="1" type="noConversion"/>
  </si>
  <si>
    <t>손예인</t>
  </si>
  <si>
    <t>강재현</t>
  </si>
  <si>
    <t>김시인</t>
  </si>
  <si>
    <t>충남대학교 2</t>
  </si>
  <si>
    <t>중앙대학교 1</t>
  </si>
  <si>
    <t>전북대학교 1</t>
  </si>
  <si>
    <t>2017년도 레이저 레이디얼(남) 랭킹</t>
    <phoneticPr fontId="3" type="noConversion"/>
  </si>
  <si>
    <t>구현모</t>
  </si>
  <si>
    <t>김용민</t>
  </si>
  <si>
    <t>김진우</t>
  </si>
  <si>
    <t>김영빈</t>
  </si>
  <si>
    <t>이승환</t>
  </si>
  <si>
    <t>남</t>
    <phoneticPr fontId="1" type="noConversion"/>
  </si>
  <si>
    <t>남</t>
    <phoneticPr fontId="1" type="noConversion"/>
  </si>
  <si>
    <t>남</t>
    <phoneticPr fontId="1" type="noConversion"/>
  </si>
  <si>
    <t>남</t>
    <phoneticPr fontId="1" type="noConversion"/>
  </si>
  <si>
    <t>한국해양대학교</t>
  </si>
  <si>
    <t>순천대학교 1</t>
  </si>
  <si>
    <t>남녕고등학교 2</t>
  </si>
  <si>
    <t>후포고등학교 1</t>
  </si>
  <si>
    <t>2017년도 레이저 (남) 랭킹</t>
    <phoneticPr fontId="3" type="noConversion"/>
  </si>
  <si>
    <t>하지민</t>
  </si>
  <si>
    <t>윤현수</t>
  </si>
  <si>
    <t>정보</t>
  </si>
  <si>
    <t>김창윤</t>
  </si>
  <si>
    <t>김호곤</t>
  </si>
  <si>
    <t>이진욱</t>
  </si>
  <si>
    <t>김형익</t>
  </si>
  <si>
    <t>이석현</t>
  </si>
  <si>
    <t>이광연</t>
  </si>
  <si>
    <t>최성환</t>
  </si>
  <si>
    <t>정민규</t>
  </si>
  <si>
    <t>김상규</t>
  </si>
  <si>
    <t>김세웅</t>
  </si>
  <si>
    <t>이진환</t>
  </si>
  <si>
    <t>박성빈</t>
  </si>
  <si>
    <t>방민성</t>
  </si>
  <si>
    <t>주다빈</t>
  </si>
  <si>
    <t>안선진</t>
  </si>
  <si>
    <t>김정호</t>
  </si>
  <si>
    <t>강준철</t>
  </si>
  <si>
    <t>김경민</t>
  </si>
  <si>
    <t>김태환</t>
  </si>
  <si>
    <t>이승현</t>
  </si>
  <si>
    <t>이민형</t>
  </si>
  <si>
    <t>조용근</t>
  </si>
  <si>
    <t>이승민</t>
  </si>
  <si>
    <t>채희상</t>
  </si>
  <si>
    <t>해운대구청</t>
  </si>
  <si>
    <t>강릉시청</t>
  </si>
  <si>
    <t>해양체육단</t>
  </si>
  <si>
    <t>보령시청</t>
  </si>
  <si>
    <t>여수시청</t>
  </si>
  <si>
    <t>부안군청</t>
  </si>
  <si>
    <t>평택시청</t>
  </si>
  <si>
    <t>여수고등학교 2</t>
  </si>
  <si>
    <t>공주대학교 3</t>
  </si>
  <si>
    <t>부안제일고등학</t>
  </si>
  <si>
    <t>남녕고등학교 3</t>
  </si>
  <si>
    <t>양운고등학교 2</t>
  </si>
  <si>
    <t>후포고등학교 3</t>
  </si>
  <si>
    <t>상명고등학교 2</t>
  </si>
  <si>
    <t>충북요트협회</t>
  </si>
  <si>
    <t>2017년도 RS:X(남) 랭킹</t>
    <phoneticPr fontId="3" type="noConversion"/>
  </si>
  <si>
    <t>조원우</t>
  </si>
  <si>
    <t>이태훈</t>
  </si>
  <si>
    <t>서동우</t>
  </si>
  <si>
    <t>김찬의</t>
  </si>
  <si>
    <t>이형민</t>
  </si>
  <si>
    <t>박수하</t>
  </si>
  <si>
    <t>강형중</t>
  </si>
  <si>
    <t>문창성</t>
  </si>
  <si>
    <t>윤정현</t>
  </si>
  <si>
    <t>윤홍환</t>
  </si>
  <si>
    <t>박성범</t>
  </si>
  <si>
    <t>임성택</t>
  </si>
  <si>
    <t>이상경</t>
  </si>
  <si>
    <t>김현수</t>
  </si>
  <si>
    <t>김성민</t>
  </si>
  <si>
    <t>안빈</t>
  </si>
  <si>
    <t>최군학</t>
  </si>
  <si>
    <t>유영진</t>
  </si>
  <si>
    <t>이효준</t>
  </si>
  <si>
    <t>김세정</t>
  </si>
  <si>
    <t>이효동</t>
  </si>
  <si>
    <t>박윤재</t>
  </si>
  <si>
    <t>손창일</t>
  </si>
  <si>
    <t>RSX71</t>
  </si>
  <si>
    <t>RSX166</t>
  </si>
  <si>
    <t>RSX194</t>
  </si>
  <si>
    <t>RSX153</t>
  </si>
  <si>
    <t>RSX150</t>
  </si>
  <si>
    <t>RSX219</t>
  </si>
  <si>
    <t>RSX248</t>
  </si>
  <si>
    <t>RSX41</t>
  </si>
  <si>
    <t>RSX222</t>
  </si>
  <si>
    <t>RSX217</t>
  </si>
  <si>
    <t>RSX218</t>
  </si>
  <si>
    <t>RSX135</t>
  </si>
  <si>
    <t>RSX251</t>
  </si>
  <si>
    <t>RSX243</t>
  </si>
  <si>
    <t>RSX209</t>
  </si>
  <si>
    <t>RSX259</t>
  </si>
  <si>
    <t>RSX255</t>
  </si>
  <si>
    <t>RSX277</t>
  </si>
  <si>
    <t>RSX258</t>
  </si>
  <si>
    <t>RSX241</t>
  </si>
  <si>
    <t>RSX271</t>
  </si>
  <si>
    <t>RSX260</t>
  </si>
  <si>
    <t>RSX268</t>
  </si>
  <si>
    <t>RSX283</t>
  </si>
  <si>
    <t>인천광역시체육</t>
  </si>
  <si>
    <t>울산대학교 3</t>
  </si>
  <si>
    <t>충남대학교 1</t>
  </si>
  <si>
    <t>광남고등학교 3</t>
  </si>
  <si>
    <t>경북도청</t>
  </si>
  <si>
    <t>여수고등학교 3</t>
  </si>
  <si>
    <t>후포고등학교 2</t>
  </si>
  <si>
    <t>충무고등학교 2</t>
  </si>
  <si>
    <t>해강고등학교 1</t>
  </si>
  <si>
    <t>전라북도요트협</t>
  </si>
  <si>
    <t>김승민</t>
  </si>
  <si>
    <t>박병찬</t>
  </si>
  <si>
    <t>정민교</t>
  </si>
  <si>
    <t>국민대학교 1</t>
  </si>
  <si>
    <t>순천대학교 4</t>
  </si>
  <si>
    <t>광남고등학교 2</t>
  </si>
  <si>
    <t>2017년도 RS:X 8.5(남) 랭킹</t>
    <phoneticPr fontId="3" type="noConversion"/>
  </si>
  <si>
    <t>정호석</t>
  </si>
  <si>
    <t>강동헌</t>
  </si>
  <si>
    <t>김호현</t>
  </si>
  <si>
    <t>RSX261</t>
  </si>
  <si>
    <t>RSX238</t>
  </si>
  <si>
    <t>RSX282</t>
  </si>
  <si>
    <t>인천공항고등학</t>
  </si>
  <si>
    <t>손우석
최범해</t>
    <phoneticPr fontId="1" type="noConversion"/>
  </si>
  <si>
    <t>충남대학교 3</t>
    <phoneticPr fontId="1" type="noConversion"/>
  </si>
  <si>
    <t>서동민
김해성</t>
    <phoneticPr fontId="1" type="noConversion"/>
  </si>
  <si>
    <t>순천대학교</t>
    <phoneticPr fontId="1" type="noConversion"/>
  </si>
  <si>
    <t>부산광역시청</t>
    <phoneticPr fontId="1" type="noConversion"/>
  </si>
  <si>
    <t>2017년도 420(남여) 랭킹</t>
    <phoneticPr fontId="3" type="noConversion"/>
  </si>
  <si>
    <t>성별</t>
    <phoneticPr fontId="1" type="noConversion"/>
  </si>
  <si>
    <t>최원빈
김우진</t>
    <phoneticPr fontId="1" type="noConversion"/>
  </si>
  <si>
    <t>김영우
김동욱</t>
    <phoneticPr fontId="1" type="noConversion"/>
  </si>
  <si>
    <t>양태영
정현우</t>
    <phoneticPr fontId="1" type="noConversion"/>
  </si>
  <si>
    <t>김동원
최찬영</t>
    <phoneticPr fontId="1" type="noConversion"/>
  </si>
  <si>
    <t>김용현
한철규</t>
    <phoneticPr fontId="1" type="noConversion"/>
  </si>
  <si>
    <t>서해찬
김찬혁</t>
    <phoneticPr fontId="1" type="noConversion"/>
  </si>
  <si>
    <t>지영민
문현성</t>
    <phoneticPr fontId="1" type="noConversion"/>
  </si>
  <si>
    <t>황원오
박성찬</t>
    <phoneticPr fontId="1" type="noConversion"/>
  </si>
  <si>
    <t>김동욱
윤용운</t>
    <phoneticPr fontId="1" type="noConversion"/>
  </si>
  <si>
    <t>김규상
하민</t>
    <phoneticPr fontId="1" type="noConversion"/>
  </si>
  <si>
    <t>윤서연
강수진</t>
    <phoneticPr fontId="1" type="noConversion"/>
  </si>
  <si>
    <t>남</t>
    <phoneticPr fontId="1" type="noConversion"/>
  </si>
  <si>
    <t>남</t>
    <phoneticPr fontId="1" type="noConversion"/>
  </si>
  <si>
    <t>현화고등학교 3</t>
  </si>
  <si>
    <t>강릉문성고등학</t>
  </si>
  <si>
    <t>여수고등학교 1
무선중학교 3</t>
    <phoneticPr fontId="1" type="noConversion"/>
  </si>
  <si>
    <t>김동수
오강택</t>
    <phoneticPr fontId="1" type="noConversion"/>
  </si>
  <si>
    <t>충남대학교</t>
    <phoneticPr fontId="1" type="noConversion"/>
  </si>
  <si>
    <t>2017년도 호비16(오픈) 랭킹</t>
    <phoneticPr fontId="3" type="noConversion"/>
  </si>
  <si>
    <t>이동규
백범균</t>
    <phoneticPr fontId="1" type="noConversion"/>
  </si>
  <si>
    <t>전주현
정권</t>
    <phoneticPr fontId="1" type="noConversion"/>
  </si>
  <si>
    <t>한호진
배상우</t>
    <phoneticPr fontId="1" type="noConversion"/>
  </si>
  <si>
    <t>04.05.08</t>
    <phoneticPr fontId="1" type="noConversion"/>
  </si>
  <si>
    <t>05.09.28</t>
    <phoneticPr fontId="1" type="noConversion"/>
  </si>
  <si>
    <t>04.02.21</t>
    <phoneticPr fontId="1" type="noConversion"/>
  </si>
  <si>
    <t>06.02.12</t>
    <phoneticPr fontId="1" type="noConversion"/>
  </si>
  <si>
    <t>03.12.12</t>
    <phoneticPr fontId="1" type="noConversion"/>
  </si>
  <si>
    <t>04.03.24</t>
    <phoneticPr fontId="1" type="noConversion"/>
  </si>
  <si>
    <t>07.02.27</t>
    <phoneticPr fontId="1" type="noConversion"/>
  </si>
  <si>
    <t>02.04.10</t>
    <phoneticPr fontId="1" type="noConversion"/>
  </si>
  <si>
    <t>03.07.27</t>
    <phoneticPr fontId="1" type="noConversion"/>
  </si>
  <si>
    <t>04.10.07</t>
    <phoneticPr fontId="1" type="noConversion"/>
  </si>
  <si>
    <t>05.06.20</t>
    <phoneticPr fontId="1" type="noConversion"/>
  </si>
  <si>
    <t>05.02.01</t>
    <phoneticPr fontId="1" type="noConversion"/>
  </si>
  <si>
    <t>03.07.16</t>
    <phoneticPr fontId="1" type="noConversion"/>
  </si>
  <si>
    <t>05.07.16</t>
    <phoneticPr fontId="1" type="noConversion"/>
  </si>
  <si>
    <t>03.03.06</t>
    <phoneticPr fontId="1" type="noConversion"/>
  </si>
  <si>
    <t>03.10.31</t>
    <phoneticPr fontId="1" type="noConversion"/>
  </si>
  <si>
    <t>RSX141</t>
    <phoneticPr fontId="1" type="noConversion"/>
  </si>
  <si>
    <t>2017.05.30.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</si>
</sst>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&quot;&quot;"/>
    <numFmt numFmtId="177" formatCode="###0;###0"/>
    <numFmt numFmtId="178" formatCode="mm&quot;월&quot;\ dd&quot;일&quot;"/>
    <numFmt numFmtId="179" formatCode="###&quot;척&quot;"/>
    <numFmt numFmtId="180" formatCode="0_);[Red]\(0\)"/>
    <numFmt numFmtId="181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179" fontId="6" fillId="2" borderId="2" xfId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2"/>
    </xf>
    <xf numFmtId="177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77" fontId="7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77" fontId="7" fillId="3" borderId="1" xfId="0" applyNumberFormat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80" fontId="4" fillId="3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indent="2"/>
    </xf>
    <xf numFmtId="0" fontId="4" fillId="0" borderId="2" xfId="0" applyNumberFormat="1" applyFont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indent="2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indent="2"/>
    </xf>
    <xf numFmtId="181" fontId="4" fillId="3" borderId="2" xfId="0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177" fontId="7" fillId="3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7" fontId="7" fillId="0" borderId="2" xfId="0" applyNumberFormat="1" applyFont="1" applyFill="1" applyBorder="1" applyAlignment="1">
      <alignment horizontal="center" vertical="top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77" fontId="7" fillId="3" borderId="9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80" fontId="4" fillId="3" borderId="3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5"/>
  <sheetViews>
    <sheetView zoomScale="70" zoomScaleNormal="70" zoomScaleSheetLayoutView="85" workbookViewId="0">
      <pane ySplit="5" topLeftCell="A6" activePane="bottomLeft" state="frozen"/>
      <selection pane="bottomLeft" activeCell="A3" sqref="A3:A5"/>
    </sheetView>
  </sheetViews>
  <sheetFormatPr defaultColWidth="9" defaultRowHeight="17.5" x14ac:dyDescent="0.45"/>
  <cols>
    <col min="1" max="1" width="9" style="2"/>
    <col min="2" max="2" width="10.08203125" style="2" customWidth="1"/>
    <col min="3" max="3" width="5.6640625" style="2" bestFit="1" customWidth="1"/>
    <col min="4" max="4" width="9.6640625" style="2" bestFit="1" customWidth="1"/>
    <col min="5" max="5" width="12.5" style="2" bestFit="1" customWidth="1"/>
    <col min="6" max="6" width="18.25" style="2" bestFit="1" customWidth="1"/>
    <col min="7" max="7" width="8.58203125" style="2" customWidth="1"/>
    <col min="8" max="8" width="10.75" style="2" customWidth="1"/>
    <col min="9" max="9" width="8.58203125" style="2" customWidth="1"/>
    <col min="10" max="10" width="9.58203125" style="8" customWidth="1"/>
    <col min="11" max="18" width="9.58203125" style="3" customWidth="1"/>
    <col min="19" max="16384" width="9" style="2"/>
  </cols>
  <sheetData>
    <row r="1" spans="1:18" ht="25.5" x14ac:dyDescent="0.45">
      <c r="A1" s="1" t="s">
        <v>112</v>
      </c>
      <c r="B1" s="1"/>
      <c r="C1" s="1"/>
      <c r="F1" s="4"/>
      <c r="I1" s="8"/>
      <c r="J1" s="3"/>
      <c r="R1" s="2"/>
    </row>
    <row r="2" spans="1:18" x14ac:dyDescent="0.45">
      <c r="A2" s="4" t="s">
        <v>90</v>
      </c>
      <c r="B2" s="4"/>
      <c r="D2" s="5" t="s">
        <v>245</v>
      </c>
      <c r="F2" s="4" t="s">
        <v>97</v>
      </c>
      <c r="I2" s="8"/>
      <c r="J2" s="3"/>
      <c r="R2" s="2"/>
    </row>
    <row r="3" spans="1:18" s="14" customFormat="1" ht="17.5" customHeight="1" x14ac:dyDescent="0.45">
      <c r="A3" s="76" t="s">
        <v>6</v>
      </c>
      <c r="B3" s="77" t="s">
        <v>4</v>
      </c>
      <c r="C3" s="83" t="s">
        <v>92</v>
      </c>
      <c r="D3" s="77" t="s">
        <v>54</v>
      </c>
      <c r="E3" s="77" t="s">
        <v>91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ht="17.5" customHeigh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20</v>
      </c>
      <c r="L4" s="78" t="s">
        <v>23</v>
      </c>
      <c r="M4" s="79"/>
      <c r="N4" s="6">
        <v>29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1" t="s">
        <v>101</v>
      </c>
      <c r="J5" s="31" t="s">
        <v>24</v>
      </c>
      <c r="K5" s="31" t="s">
        <v>25</v>
      </c>
      <c r="L5" s="32" t="s">
        <v>101</v>
      </c>
      <c r="M5" s="31" t="s">
        <v>24</v>
      </c>
      <c r="N5" s="31" t="s">
        <v>25</v>
      </c>
      <c r="O5" s="32" t="s">
        <v>101</v>
      </c>
      <c r="P5" s="31" t="s">
        <v>24</v>
      </c>
      <c r="Q5" s="31" t="s">
        <v>25</v>
      </c>
    </row>
    <row r="6" spans="1:18" s="14" customFormat="1" x14ac:dyDescent="0.45">
      <c r="A6" s="22">
        <v>1</v>
      </c>
      <c r="B6" s="35" t="s">
        <v>32</v>
      </c>
      <c r="C6" s="22" t="s">
        <v>94</v>
      </c>
      <c r="D6" s="36">
        <v>484</v>
      </c>
      <c r="E6" s="24" t="s">
        <v>164</v>
      </c>
      <c r="F6" s="35" t="s">
        <v>27</v>
      </c>
      <c r="G6" s="29">
        <f t="shared" ref="G6:G35" si="0">K6+N6+Q6</f>
        <v>48</v>
      </c>
      <c r="H6" s="23">
        <f t="shared" ref="H6:H35" si="1">I6+L6+O6</f>
        <v>53</v>
      </c>
      <c r="I6" s="36">
        <v>24</v>
      </c>
      <c r="J6" s="36">
        <v>2</v>
      </c>
      <c r="K6" s="30">
        <v>19</v>
      </c>
      <c r="L6" s="23">
        <v>29</v>
      </c>
      <c r="M6" s="23">
        <v>1</v>
      </c>
      <c r="N6" s="39">
        <f t="shared" ref="N6:N18" si="2">$N$4-M6+1</f>
        <v>29</v>
      </c>
      <c r="O6" s="22"/>
      <c r="P6" s="22"/>
      <c r="Q6" s="22"/>
      <c r="R6" s="15"/>
    </row>
    <row r="7" spans="1:18" s="14" customFormat="1" x14ac:dyDescent="0.45">
      <c r="A7" s="22">
        <v>2</v>
      </c>
      <c r="B7" s="35" t="s">
        <v>30</v>
      </c>
      <c r="C7" s="22" t="s">
        <v>95</v>
      </c>
      <c r="D7" s="36">
        <v>450</v>
      </c>
      <c r="E7" s="24" t="s">
        <v>165</v>
      </c>
      <c r="F7" s="35" t="s">
        <v>28</v>
      </c>
      <c r="G7" s="29">
        <f t="shared" si="0"/>
        <v>43</v>
      </c>
      <c r="H7" s="23">
        <f t="shared" si="1"/>
        <v>99</v>
      </c>
      <c r="I7" s="36">
        <v>39</v>
      </c>
      <c r="J7" s="36">
        <v>3</v>
      </c>
      <c r="K7" s="30">
        <v>18</v>
      </c>
      <c r="L7" s="23">
        <v>60</v>
      </c>
      <c r="M7" s="23">
        <v>5</v>
      </c>
      <c r="N7" s="39">
        <f t="shared" si="2"/>
        <v>25</v>
      </c>
      <c r="O7" s="22"/>
      <c r="P7" s="22"/>
      <c r="Q7" s="22"/>
    </row>
    <row r="8" spans="1:18" s="14" customFormat="1" x14ac:dyDescent="0.45">
      <c r="A8" s="25">
        <v>3</v>
      </c>
      <c r="B8" s="33" t="s">
        <v>47</v>
      </c>
      <c r="C8" s="25" t="s">
        <v>95</v>
      </c>
      <c r="D8" s="34">
        <v>486</v>
      </c>
      <c r="E8" s="27" t="s">
        <v>166</v>
      </c>
      <c r="F8" s="33" t="s">
        <v>103</v>
      </c>
      <c r="G8" s="26">
        <f t="shared" si="0"/>
        <v>43</v>
      </c>
      <c r="H8" s="17">
        <f t="shared" si="1"/>
        <v>99</v>
      </c>
      <c r="I8" s="34">
        <v>41</v>
      </c>
      <c r="J8" s="34">
        <v>4</v>
      </c>
      <c r="K8" s="16">
        <v>17</v>
      </c>
      <c r="L8" s="17">
        <v>58</v>
      </c>
      <c r="M8" s="17">
        <v>4</v>
      </c>
      <c r="N8" s="38">
        <f t="shared" si="2"/>
        <v>26</v>
      </c>
      <c r="O8" s="25"/>
      <c r="P8" s="25"/>
      <c r="Q8" s="25"/>
    </row>
    <row r="9" spans="1:18" s="14" customFormat="1" x14ac:dyDescent="0.45">
      <c r="A9" s="25">
        <v>4</v>
      </c>
      <c r="B9" s="33" t="s">
        <v>9</v>
      </c>
      <c r="C9" s="25" t="s">
        <v>96</v>
      </c>
      <c r="D9" s="34">
        <v>474</v>
      </c>
      <c r="E9" s="27" t="s">
        <v>169</v>
      </c>
      <c r="F9" s="33" t="s">
        <v>34</v>
      </c>
      <c r="G9" s="26">
        <f t="shared" si="0"/>
        <v>42</v>
      </c>
      <c r="H9" s="17">
        <f t="shared" si="1"/>
        <v>105</v>
      </c>
      <c r="I9" s="34">
        <v>65</v>
      </c>
      <c r="J9" s="34">
        <v>7</v>
      </c>
      <c r="K9" s="16">
        <v>14</v>
      </c>
      <c r="L9" s="17">
        <v>40</v>
      </c>
      <c r="M9" s="17">
        <v>2</v>
      </c>
      <c r="N9" s="38">
        <f t="shared" si="2"/>
        <v>28</v>
      </c>
      <c r="O9" s="7"/>
      <c r="P9" s="7"/>
      <c r="Q9" s="10"/>
    </row>
    <row r="10" spans="1:18" s="14" customFormat="1" x14ac:dyDescent="0.45">
      <c r="A10" s="25">
        <v>5</v>
      </c>
      <c r="B10" s="33" t="s">
        <v>31</v>
      </c>
      <c r="C10" s="25" t="s">
        <v>96</v>
      </c>
      <c r="D10" s="34">
        <v>428</v>
      </c>
      <c r="E10" s="27" t="s">
        <v>167</v>
      </c>
      <c r="F10" s="33" t="s">
        <v>104</v>
      </c>
      <c r="G10" s="26">
        <f t="shared" si="0"/>
        <v>39</v>
      </c>
      <c r="H10" s="17">
        <f t="shared" si="1"/>
        <v>144</v>
      </c>
      <c r="I10" s="34">
        <v>63</v>
      </c>
      <c r="J10" s="34">
        <v>5</v>
      </c>
      <c r="K10" s="16">
        <v>16</v>
      </c>
      <c r="L10" s="17">
        <v>81</v>
      </c>
      <c r="M10" s="17">
        <v>7</v>
      </c>
      <c r="N10" s="38">
        <f t="shared" si="2"/>
        <v>23</v>
      </c>
      <c r="O10" s="25"/>
      <c r="P10" s="25"/>
      <c r="Q10" s="25"/>
    </row>
    <row r="11" spans="1:18" s="14" customFormat="1" x14ac:dyDescent="0.45">
      <c r="A11" s="25">
        <v>6</v>
      </c>
      <c r="B11" s="33" t="s">
        <v>29</v>
      </c>
      <c r="C11" s="25" t="s">
        <v>95</v>
      </c>
      <c r="D11" s="34">
        <v>479</v>
      </c>
      <c r="E11" s="27" t="s">
        <v>168</v>
      </c>
      <c r="F11" s="33" t="s">
        <v>77</v>
      </c>
      <c r="G11" s="26">
        <f t="shared" si="0"/>
        <v>37</v>
      </c>
      <c r="H11" s="17">
        <f t="shared" si="1"/>
        <v>146</v>
      </c>
      <c r="I11" s="34">
        <v>64</v>
      </c>
      <c r="J11" s="34">
        <v>6</v>
      </c>
      <c r="K11" s="16">
        <v>15</v>
      </c>
      <c r="L11" s="17">
        <v>82</v>
      </c>
      <c r="M11" s="17">
        <v>8</v>
      </c>
      <c r="N11" s="38">
        <f t="shared" si="2"/>
        <v>22</v>
      </c>
      <c r="O11" s="7"/>
      <c r="P11" s="7"/>
      <c r="Q11" s="10"/>
    </row>
    <row r="12" spans="1:18" s="14" customFormat="1" x14ac:dyDescent="0.45">
      <c r="A12" s="25">
        <v>7</v>
      </c>
      <c r="B12" s="33" t="s">
        <v>50</v>
      </c>
      <c r="C12" s="25" t="s">
        <v>95</v>
      </c>
      <c r="D12" s="34">
        <v>468</v>
      </c>
      <c r="E12" s="27" t="s">
        <v>170</v>
      </c>
      <c r="F12" s="33" t="s">
        <v>44</v>
      </c>
      <c r="G12" s="26">
        <f t="shared" si="0"/>
        <v>37</v>
      </c>
      <c r="H12" s="17">
        <f t="shared" si="1"/>
        <v>162</v>
      </c>
      <c r="I12" s="34">
        <v>90</v>
      </c>
      <c r="J12" s="34">
        <v>8</v>
      </c>
      <c r="K12" s="16">
        <v>13</v>
      </c>
      <c r="L12" s="17">
        <v>72</v>
      </c>
      <c r="M12" s="17">
        <v>6</v>
      </c>
      <c r="N12" s="38">
        <f t="shared" si="2"/>
        <v>24</v>
      </c>
      <c r="O12" s="7"/>
      <c r="P12" s="7"/>
      <c r="Q12" s="10"/>
    </row>
    <row r="13" spans="1:18" s="14" customFormat="1" x14ac:dyDescent="0.45">
      <c r="A13" s="25">
        <v>8</v>
      </c>
      <c r="B13" s="33" t="s">
        <v>45</v>
      </c>
      <c r="C13" s="25" t="s">
        <v>96</v>
      </c>
      <c r="D13" s="34">
        <v>437</v>
      </c>
      <c r="E13" s="27" t="s">
        <v>173</v>
      </c>
      <c r="F13" s="33" t="s">
        <v>105</v>
      </c>
      <c r="G13" s="26">
        <f t="shared" si="0"/>
        <v>37</v>
      </c>
      <c r="H13" s="17">
        <f t="shared" si="1"/>
        <v>169</v>
      </c>
      <c r="I13" s="34">
        <v>116</v>
      </c>
      <c r="J13" s="34">
        <v>11</v>
      </c>
      <c r="K13" s="16">
        <v>10</v>
      </c>
      <c r="L13" s="17">
        <v>53</v>
      </c>
      <c r="M13" s="17">
        <v>3</v>
      </c>
      <c r="N13" s="38">
        <f t="shared" si="2"/>
        <v>27</v>
      </c>
      <c r="O13" s="7"/>
      <c r="P13" s="7"/>
      <c r="Q13" s="10"/>
    </row>
    <row r="14" spans="1:18" s="14" customFormat="1" x14ac:dyDescent="0.45">
      <c r="A14" s="25">
        <v>9</v>
      </c>
      <c r="B14" s="33" t="s">
        <v>35</v>
      </c>
      <c r="C14" s="25" t="s">
        <v>95</v>
      </c>
      <c r="D14" s="34">
        <v>451</v>
      </c>
      <c r="E14" s="27" t="s">
        <v>172</v>
      </c>
      <c r="F14" s="33" t="s">
        <v>63</v>
      </c>
      <c r="G14" s="26">
        <f t="shared" si="0"/>
        <v>32</v>
      </c>
      <c r="H14" s="17">
        <f t="shared" si="1"/>
        <v>196</v>
      </c>
      <c r="I14" s="34">
        <v>108</v>
      </c>
      <c r="J14" s="34">
        <v>10</v>
      </c>
      <c r="K14" s="16">
        <v>11</v>
      </c>
      <c r="L14" s="17">
        <v>88</v>
      </c>
      <c r="M14" s="17">
        <v>9</v>
      </c>
      <c r="N14" s="38">
        <f t="shared" si="2"/>
        <v>21</v>
      </c>
      <c r="O14" s="25"/>
      <c r="P14" s="25"/>
      <c r="Q14" s="25"/>
    </row>
    <row r="15" spans="1:18" s="14" customFormat="1" x14ac:dyDescent="0.45">
      <c r="A15" s="25">
        <v>10</v>
      </c>
      <c r="B15" s="33" t="s">
        <v>41</v>
      </c>
      <c r="C15" s="25" t="s">
        <v>96</v>
      </c>
      <c r="D15" s="34">
        <v>449</v>
      </c>
      <c r="E15" s="27" t="s">
        <v>171</v>
      </c>
      <c r="F15" s="33" t="s">
        <v>104</v>
      </c>
      <c r="G15" s="26">
        <f t="shared" si="0"/>
        <v>32</v>
      </c>
      <c r="H15" s="17">
        <f t="shared" si="1"/>
        <v>232</v>
      </c>
      <c r="I15" s="34">
        <v>107</v>
      </c>
      <c r="J15" s="34">
        <v>9</v>
      </c>
      <c r="K15" s="16">
        <v>12</v>
      </c>
      <c r="L15" s="17">
        <v>125</v>
      </c>
      <c r="M15" s="17">
        <v>10</v>
      </c>
      <c r="N15" s="38">
        <f t="shared" si="2"/>
        <v>20</v>
      </c>
      <c r="O15" s="25"/>
      <c r="P15" s="25"/>
      <c r="Q15" s="25"/>
    </row>
    <row r="16" spans="1:18" s="14" customFormat="1" x14ac:dyDescent="0.45">
      <c r="A16" s="25">
        <v>11</v>
      </c>
      <c r="B16" s="33" t="s">
        <v>70</v>
      </c>
      <c r="C16" s="25" t="s">
        <v>95</v>
      </c>
      <c r="D16" s="34">
        <v>463</v>
      </c>
      <c r="E16" s="27" t="s">
        <v>174</v>
      </c>
      <c r="F16" s="33" t="s">
        <v>53</v>
      </c>
      <c r="G16" s="26">
        <f t="shared" si="0"/>
        <v>27</v>
      </c>
      <c r="H16" s="17">
        <f t="shared" si="1"/>
        <v>278</v>
      </c>
      <c r="I16" s="34">
        <v>139</v>
      </c>
      <c r="J16" s="34">
        <v>12</v>
      </c>
      <c r="K16" s="16">
        <v>9</v>
      </c>
      <c r="L16" s="17">
        <v>139</v>
      </c>
      <c r="M16" s="17">
        <v>12</v>
      </c>
      <c r="N16" s="38">
        <f t="shared" si="2"/>
        <v>18</v>
      </c>
      <c r="O16" s="7"/>
      <c r="P16" s="7"/>
      <c r="Q16" s="10"/>
    </row>
    <row r="17" spans="1:17" s="14" customFormat="1" x14ac:dyDescent="0.45">
      <c r="A17" s="25">
        <v>12</v>
      </c>
      <c r="B17" s="33" t="s">
        <v>14</v>
      </c>
      <c r="C17" s="25" t="s">
        <v>95</v>
      </c>
      <c r="D17" s="34">
        <v>249</v>
      </c>
      <c r="E17" s="27" t="s">
        <v>176</v>
      </c>
      <c r="F17" s="33" t="s">
        <v>107</v>
      </c>
      <c r="G17" s="26">
        <f t="shared" si="0"/>
        <v>26</v>
      </c>
      <c r="H17" s="17">
        <f t="shared" si="1"/>
        <v>279</v>
      </c>
      <c r="I17" s="34">
        <v>146</v>
      </c>
      <c r="J17" s="34">
        <v>14</v>
      </c>
      <c r="K17" s="16">
        <v>7</v>
      </c>
      <c r="L17" s="17">
        <v>133</v>
      </c>
      <c r="M17" s="17">
        <v>11</v>
      </c>
      <c r="N17" s="38">
        <f t="shared" si="2"/>
        <v>19</v>
      </c>
      <c r="O17" s="7"/>
      <c r="P17" s="7"/>
      <c r="Q17" s="10"/>
    </row>
    <row r="18" spans="1:17" s="14" customFormat="1" x14ac:dyDescent="0.45">
      <c r="A18" s="25">
        <v>13</v>
      </c>
      <c r="B18" s="33" t="s">
        <v>72</v>
      </c>
      <c r="C18" s="25" t="s">
        <v>95</v>
      </c>
      <c r="D18" s="34">
        <v>444</v>
      </c>
      <c r="E18" s="27" t="s">
        <v>178</v>
      </c>
      <c r="F18" s="33" t="s">
        <v>52</v>
      </c>
      <c r="G18" s="26">
        <f t="shared" si="0"/>
        <v>21</v>
      </c>
      <c r="H18" s="17">
        <f t="shared" si="1"/>
        <v>338</v>
      </c>
      <c r="I18" s="34">
        <v>170</v>
      </c>
      <c r="J18" s="34">
        <v>16</v>
      </c>
      <c r="K18" s="16">
        <v>5</v>
      </c>
      <c r="L18" s="17">
        <v>168</v>
      </c>
      <c r="M18" s="17">
        <v>14</v>
      </c>
      <c r="N18" s="38">
        <f t="shared" si="2"/>
        <v>16</v>
      </c>
      <c r="O18" s="25"/>
      <c r="P18" s="25"/>
      <c r="Q18" s="25"/>
    </row>
    <row r="19" spans="1:17" s="14" customFormat="1" x14ac:dyDescent="0.45">
      <c r="A19" s="25">
        <v>14</v>
      </c>
      <c r="B19" s="33" t="s">
        <v>26</v>
      </c>
      <c r="C19" s="25" t="s">
        <v>93</v>
      </c>
      <c r="D19" s="34">
        <v>461</v>
      </c>
      <c r="E19" s="27" t="s">
        <v>163</v>
      </c>
      <c r="F19" s="33" t="s">
        <v>103</v>
      </c>
      <c r="G19" s="26">
        <f t="shared" si="0"/>
        <v>20</v>
      </c>
      <c r="H19" s="17">
        <f t="shared" si="1"/>
        <v>13</v>
      </c>
      <c r="I19" s="34">
        <v>13</v>
      </c>
      <c r="J19" s="34">
        <v>1</v>
      </c>
      <c r="K19" s="16">
        <v>20</v>
      </c>
      <c r="L19" s="17">
        <v>0</v>
      </c>
      <c r="M19" s="17">
        <v>0</v>
      </c>
      <c r="N19" s="38">
        <v>0</v>
      </c>
      <c r="O19" s="25"/>
      <c r="P19" s="25"/>
      <c r="Q19" s="25"/>
    </row>
    <row r="20" spans="1:17" s="14" customFormat="1" x14ac:dyDescent="0.45">
      <c r="A20" s="25">
        <v>15</v>
      </c>
      <c r="B20" s="33" t="s">
        <v>106</v>
      </c>
      <c r="C20" s="25" t="s">
        <v>96</v>
      </c>
      <c r="D20" s="34">
        <v>483</v>
      </c>
      <c r="E20" s="27" t="s">
        <v>175</v>
      </c>
      <c r="F20" s="33" t="s">
        <v>44</v>
      </c>
      <c r="G20" s="26">
        <f t="shared" si="0"/>
        <v>20</v>
      </c>
      <c r="H20" s="17">
        <f t="shared" si="1"/>
        <v>330</v>
      </c>
      <c r="I20" s="34">
        <v>140</v>
      </c>
      <c r="J20" s="34">
        <v>13</v>
      </c>
      <c r="K20" s="16">
        <v>8</v>
      </c>
      <c r="L20" s="17">
        <v>190</v>
      </c>
      <c r="M20" s="17">
        <v>18</v>
      </c>
      <c r="N20" s="38">
        <f t="shared" ref="N20:N35" si="3">$N$4-M20+1</f>
        <v>12</v>
      </c>
      <c r="O20" s="7"/>
      <c r="P20" s="7"/>
      <c r="Q20" s="10"/>
    </row>
    <row r="21" spans="1:17" s="14" customFormat="1" x14ac:dyDescent="0.45">
      <c r="A21" s="25">
        <v>16</v>
      </c>
      <c r="B21" s="33" t="s">
        <v>69</v>
      </c>
      <c r="C21" s="25" t="s">
        <v>96</v>
      </c>
      <c r="D21" s="34">
        <v>442</v>
      </c>
      <c r="E21" s="27" t="s">
        <v>177</v>
      </c>
      <c r="F21" s="33" t="s">
        <v>108</v>
      </c>
      <c r="G21" s="26">
        <f t="shared" si="0"/>
        <v>20</v>
      </c>
      <c r="H21" s="17">
        <f t="shared" si="1"/>
        <v>341</v>
      </c>
      <c r="I21" s="34">
        <v>157</v>
      </c>
      <c r="J21" s="34">
        <v>15</v>
      </c>
      <c r="K21" s="16">
        <v>6</v>
      </c>
      <c r="L21" s="17">
        <v>184</v>
      </c>
      <c r="M21" s="17">
        <v>16</v>
      </c>
      <c r="N21" s="38">
        <f t="shared" si="3"/>
        <v>14</v>
      </c>
      <c r="O21" s="25"/>
      <c r="P21" s="25"/>
      <c r="Q21" s="25"/>
    </row>
    <row r="22" spans="1:17" s="14" customFormat="1" x14ac:dyDescent="0.45">
      <c r="A22" s="25">
        <v>17</v>
      </c>
      <c r="B22" s="33" t="s">
        <v>68</v>
      </c>
      <c r="C22" s="25" t="s">
        <v>95</v>
      </c>
      <c r="D22" s="34">
        <v>441</v>
      </c>
      <c r="E22" s="27" t="s">
        <v>180</v>
      </c>
      <c r="F22" s="33" t="s">
        <v>110</v>
      </c>
      <c r="G22" s="26">
        <f t="shared" si="0"/>
        <v>18</v>
      </c>
      <c r="H22" s="17">
        <f t="shared" si="1"/>
        <v>363</v>
      </c>
      <c r="I22" s="34">
        <v>192</v>
      </c>
      <c r="J22" s="34">
        <v>18</v>
      </c>
      <c r="K22" s="16">
        <v>3</v>
      </c>
      <c r="L22" s="17">
        <v>171</v>
      </c>
      <c r="M22" s="17">
        <v>15</v>
      </c>
      <c r="N22" s="38">
        <f t="shared" si="3"/>
        <v>15</v>
      </c>
      <c r="O22" s="25"/>
      <c r="P22" s="25"/>
      <c r="Q22" s="25"/>
    </row>
    <row r="23" spans="1:17" s="14" customFormat="1" x14ac:dyDescent="0.45">
      <c r="A23" s="25">
        <v>18</v>
      </c>
      <c r="B23" s="33" t="s">
        <v>226</v>
      </c>
      <c r="C23" s="25" t="s">
        <v>224</v>
      </c>
      <c r="D23" s="34">
        <v>361</v>
      </c>
      <c r="E23" s="27" t="s">
        <v>421</v>
      </c>
      <c r="F23" s="33" t="s">
        <v>227</v>
      </c>
      <c r="G23" s="26">
        <f t="shared" si="0"/>
        <v>17</v>
      </c>
      <c r="H23" s="17">
        <f t="shared" si="1"/>
        <v>154</v>
      </c>
      <c r="I23" s="34">
        <v>0</v>
      </c>
      <c r="J23" s="34">
        <v>0</v>
      </c>
      <c r="K23" s="16">
        <v>0</v>
      </c>
      <c r="L23" s="17">
        <v>154</v>
      </c>
      <c r="M23" s="17">
        <v>13</v>
      </c>
      <c r="N23" s="38">
        <f t="shared" si="3"/>
        <v>17</v>
      </c>
      <c r="O23" s="7"/>
      <c r="P23" s="7"/>
      <c r="Q23" s="10"/>
    </row>
    <row r="24" spans="1:17" s="14" customFormat="1" x14ac:dyDescent="0.45">
      <c r="A24" s="25">
        <v>19</v>
      </c>
      <c r="B24" s="33" t="s">
        <v>109</v>
      </c>
      <c r="C24" s="25" t="s">
        <v>96</v>
      </c>
      <c r="D24" s="34">
        <v>353</v>
      </c>
      <c r="E24" s="27" t="s">
        <v>179</v>
      </c>
      <c r="F24" s="33" t="s">
        <v>67</v>
      </c>
      <c r="G24" s="26">
        <f t="shared" si="0"/>
        <v>17</v>
      </c>
      <c r="H24" s="17">
        <f t="shared" si="1"/>
        <v>376</v>
      </c>
      <c r="I24" s="34">
        <v>186</v>
      </c>
      <c r="J24" s="34">
        <v>17</v>
      </c>
      <c r="K24" s="16">
        <v>4</v>
      </c>
      <c r="L24" s="17">
        <v>190</v>
      </c>
      <c r="M24" s="17">
        <v>17</v>
      </c>
      <c r="N24" s="38">
        <f t="shared" si="3"/>
        <v>13</v>
      </c>
      <c r="O24" s="7"/>
      <c r="P24" s="7"/>
      <c r="Q24" s="10"/>
    </row>
    <row r="25" spans="1:17" s="14" customFormat="1" x14ac:dyDescent="0.45">
      <c r="A25" s="25">
        <v>20</v>
      </c>
      <c r="B25" s="33" t="s">
        <v>111</v>
      </c>
      <c r="C25" s="25" t="s">
        <v>96</v>
      </c>
      <c r="D25" s="34">
        <v>457</v>
      </c>
      <c r="E25" s="27" t="s">
        <v>181</v>
      </c>
      <c r="F25" s="33" t="s">
        <v>77</v>
      </c>
      <c r="G25" s="26">
        <f t="shared" si="0"/>
        <v>13</v>
      </c>
      <c r="H25" s="17">
        <f t="shared" si="1"/>
        <v>422</v>
      </c>
      <c r="I25" s="34">
        <v>218</v>
      </c>
      <c r="J25" s="34">
        <v>19</v>
      </c>
      <c r="K25" s="16">
        <v>2</v>
      </c>
      <c r="L25" s="17">
        <v>204</v>
      </c>
      <c r="M25" s="17">
        <v>19</v>
      </c>
      <c r="N25" s="38">
        <f t="shared" si="3"/>
        <v>11</v>
      </c>
      <c r="O25" s="25"/>
      <c r="P25" s="25"/>
      <c r="Q25" s="25"/>
    </row>
    <row r="26" spans="1:17" s="14" customFormat="1" x14ac:dyDescent="0.45">
      <c r="A26" s="25">
        <v>21</v>
      </c>
      <c r="B26" s="33" t="s">
        <v>228</v>
      </c>
      <c r="C26" s="25" t="s">
        <v>224</v>
      </c>
      <c r="D26" s="34">
        <v>422</v>
      </c>
      <c r="E26" s="27" t="s">
        <v>422</v>
      </c>
      <c r="F26" s="33" t="s">
        <v>229</v>
      </c>
      <c r="G26" s="26">
        <f t="shared" si="0"/>
        <v>10</v>
      </c>
      <c r="H26" s="17">
        <f t="shared" si="1"/>
        <v>218</v>
      </c>
      <c r="I26" s="34">
        <v>0</v>
      </c>
      <c r="J26" s="34">
        <v>0</v>
      </c>
      <c r="K26" s="16">
        <v>0</v>
      </c>
      <c r="L26" s="17">
        <v>218</v>
      </c>
      <c r="M26" s="17">
        <v>20</v>
      </c>
      <c r="N26" s="38">
        <f t="shared" si="3"/>
        <v>10</v>
      </c>
      <c r="O26" s="7"/>
      <c r="P26" s="7"/>
      <c r="Q26" s="10"/>
    </row>
    <row r="27" spans="1:17" s="14" customFormat="1" x14ac:dyDescent="0.45">
      <c r="A27" s="25">
        <v>22</v>
      </c>
      <c r="B27" s="33" t="s">
        <v>230</v>
      </c>
      <c r="C27" s="25" t="s">
        <v>85</v>
      </c>
      <c r="D27" s="34">
        <v>360</v>
      </c>
      <c r="E27" s="27" t="s">
        <v>423</v>
      </c>
      <c r="F27" s="33" t="s">
        <v>231</v>
      </c>
      <c r="G27" s="26">
        <f t="shared" si="0"/>
        <v>9</v>
      </c>
      <c r="H27" s="17">
        <f t="shared" si="1"/>
        <v>237</v>
      </c>
      <c r="I27" s="34">
        <v>0</v>
      </c>
      <c r="J27" s="34">
        <v>0</v>
      </c>
      <c r="K27" s="16">
        <v>0</v>
      </c>
      <c r="L27" s="17">
        <v>237</v>
      </c>
      <c r="M27" s="17">
        <v>21</v>
      </c>
      <c r="N27" s="38">
        <f t="shared" si="3"/>
        <v>9</v>
      </c>
      <c r="O27" s="7"/>
      <c r="P27" s="7"/>
      <c r="Q27" s="10"/>
    </row>
    <row r="28" spans="1:17" s="14" customFormat="1" x14ac:dyDescent="0.45">
      <c r="A28" s="25">
        <v>23</v>
      </c>
      <c r="B28" s="33" t="s">
        <v>232</v>
      </c>
      <c r="C28" s="25" t="s">
        <v>224</v>
      </c>
      <c r="D28" s="34">
        <v>403</v>
      </c>
      <c r="E28" s="27" t="s">
        <v>424</v>
      </c>
      <c r="F28" s="33" t="s">
        <v>233</v>
      </c>
      <c r="G28" s="26">
        <f t="shared" si="0"/>
        <v>8</v>
      </c>
      <c r="H28" s="17">
        <f t="shared" si="1"/>
        <v>254</v>
      </c>
      <c r="I28" s="34">
        <v>0</v>
      </c>
      <c r="J28" s="34">
        <v>0</v>
      </c>
      <c r="K28" s="16">
        <v>0</v>
      </c>
      <c r="L28" s="17">
        <v>254</v>
      </c>
      <c r="M28" s="17">
        <v>22</v>
      </c>
      <c r="N28" s="38">
        <f t="shared" si="3"/>
        <v>8</v>
      </c>
      <c r="O28" s="7"/>
      <c r="P28" s="7"/>
      <c r="Q28" s="10"/>
    </row>
    <row r="29" spans="1:17" s="14" customFormat="1" x14ac:dyDescent="0.45">
      <c r="A29" s="25">
        <v>24</v>
      </c>
      <c r="B29" s="33" t="s">
        <v>73</v>
      </c>
      <c r="C29" s="25" t="s">
        <v>95</v>
      </c>
      <c r="D29" s="34">
        <v>472</v>
      </c>
      <c r="E29" s="27" t="s">
        <v>182</v>
      </c>
      <c r="F29" s="33" t="s">
        <v>33</v>
      </c>
      <c r="G29" s="26">
        <f t="shared" si="0"/>
        <v>8</v>
      </c>
      <c r="H29" s="17">
        <f t="shared" si="1"/>
        <v>491</v>
      </c>
      <c r="I29" s="34">
        <v>220</v>
      </c>
      <c r="J29" s="34">
        <v>20</v>
      </c>
      <c r="K29" s="16">
        <v>1</v>
      </c>
      <c r="L29" s="17">
        <v>271</v>
      </c>
      <c r="M29" s="17">
        <v>23</v>
      </c>
      <c r="N29" s="38">
        <f t="shared" si="3"/>
        <v>7</v>
      </c>
      <c r="O29" s="7"/>
      <c r="P29" s="7"/>
      <c r="Q29" s="10"/>
    </row>
    <row r="30" spans="1:17" x14ac:dyDescent="0.45">
      <c r="A30" s="25">
        <v>25</v>
      </c>
      <c r="B30" s="33" t="s">
        <v>234</v>
      </c>
      <c r="C30" s="25" t="s">
        <v>224</v>
      </c>
      <c r="D30" s="34">
        <v>480</v>
      </c>
      <c r="E30" s="27" t="s">
        <v>425</v>
      </c>
      <c r="F30" s="33" t="s">
        <v>235</v>
      </c>
      <c r="G30" s="26">
        <f t="shared" si="0"/>
        <v>6</v>
      </c>
      <c r="H30" s="17">
        <f t="shared" si="1"/>
        <v>273</v>
      </c>
      <c r="I30" s="34">
        <v>0</v>
      </c>
      <c r="J30" s="34">
        <v>0</v>
      </c>
      <c r="K30" s="16">
        <v>0</v>
      </c>
      <c r="L30" s="17">
        <v>273</v>
      </c>
      <c r="M30" s="17">
        <v>24</v>
      </c>
      <c r="N30" s="38">
        <f t="shared" si="3"/>
        <v>6</v>
      </c>
      <c r="O30" s="7"/>
      <c r="P30" s="7"/>
      <c r="Q30" s="10"/>
    </row>
    <row r="31" spans="1:17" x14ac:dyDescent="0.45">
      <c r="A31" s="25">
        <v>26</v>
      </c>
      <c r="B31" s="33" t="s">
        <v>236</v>
      </c>
      <c r="C31" s="25" t="s">
        <v>225</v>
      </c>
      <c r="D31" s="34">
        <v>280</v>
      </c>
      <c r="E31" s="27" t="s">
        <v>426</v>
      </c>
      <c r="F31" s="33" t="s">
        <v>237</v>
      </c>
      <c r="G31" s="26">
        <f t="shared" si="0"/>
        <v>5</v>
      </c>
      <c r="H31" s="17">
        <f t="shared" si="1"/>
        <v>285</v>
      </c>
      <c r="I31" s="34">
        <v>0</v>
      </c>
      <c r="J31" s="34">
        <v>0</v>
      </c>
      <c r="K31" s="16">
        <v>0</v>
      </c>
      <c r="L31" s="17">
        <v>285</v>
      </c>
      <c r="M31" s="17">
        <v>25</v>
      </c>
      <c r="N31" s="38">
        <f t="shared" si="3"/>
        <v>5</v>
      </c>
      <c r="O31" s="7"/>
      <c r="P31" s="7"/>
      <c r="Q31" s="10"/>
    </row>
    <row r="32" spans="1:17" x14ac:dyDescent="0.45">
      <c r="A32" s="25">
        <v>27</v>
      </c>
      <c r="B32" s="33" t="s">
        <v>238</v>
      </c>
      <c r="C32" s="25" t="s">
        <v>224</v>
      </c>
      <c r="D32" s="34">
        <v>410</v>
      </c>
      <c r="E32" s="27" t="s">
        <v>427</v>
      </c>
      <c r="F32" s="33" t="s">
        <v>239</v>
      </c>
      <c r="G32" s="26">
        <f t="shared" si="0"/>
        <v>4</v>
      </c>
      <c r="H32" s="17">
        <f t="shared" si="1"/>
        <v>317</v>
      </c>
      <c r="I32" s="34">
        <v>0</v>
      </c>
      <c r="J32" s="34">
        <v>0</v>
      </c>
      <c r="K32" s="16">
        <v>0</v>
      </c>
      <c r="L32" s="17">
        <v>317</v>
      </c>
      <c r="M32" s="17">
        <v>26</v>
      </c>
      <c r="N32" s="38">
        <f t="shared" si="3"/>
        <v>4</v>
      </c>
      <c r="O32" s="7"/>
      <c r="P32" s="7"/>
      <c r="Q32" s="10"/>
    </row>
    <row r="33" spans="1:17" x14ac:dyDescent="0.45">
      <c r="A33" s="25">
        <v>28</v>
      </c>
      <c r="B33" s="33" t="s">
        <v>240</v>
      </c>
      <c r="C33" s="25" t="s">
        <v>85</v>
      </c>
      <c r="D33" s="34">
        <v>441</v>
      </c>
      <c r="E33" s="27" t="s">
        <v>428</v>
      </c>
      <c r="F33" s="33" t="s">
        <v>241</v>
      </c>
      <c r="G33" s="26">
        <f t="shared" si="0"/>
        <v>3</v>
      </c>
      <c r="H33" s="17">
        <f t="shared" si="1"/>
        <v>322</v>
      </c>
      <c r="I33" s="34">
        <v>0</v>
      </c>
      <c r="J33" s="34">
        <v>0</v>
      </c>
      <c r="K33" s="16">
        <v>0</v>
      </c>
      <c r="L33" s="17">
        <v>322</v>
      </c>
      <c r="M33" s="17">
        <v>27</v>
      </c>
      <c r="N33" s="38">
        <f t="shared" si="3"/>
        <v>3</v>
      </c>
      <c r="O33" s="7"/>
      <c r="P33" s="7"/>
      <c r="Q33" s="10"/>
    </row>
    <row r="34" spans="1:17" x14ac:dyDescent="0.45">
      <c r="A34" s="25">
        <v>29</v>
      </c>
      <c r="B34" s="33" t="s">
        <v>242</v>
      </c>
      <c r="C34" s="25" t="s">
        <v>224</v>
      </c>
      <c r="D34" s="34">
        <v>257</v>
      </c>
      <c r="E34" s="27" t="s">
        <v>429</v>
      </c>
      <c r="F34" s="33" t="s">
        <v>243</v>
      </c>
      <c r="G34" s="26">
        <f t="shared" si="0"/>
        <v>2</v>
      </c>
      <c r="H34" s="17">
        <f t="shared" si="1"/>
        <v>338</v>
      </c>
      <c r="I34" s="34">
        <v>0</v>
      </c>
      <c r="J34" s="34">
        <v>0</v>
      </c>
      <c r="K34" s="16">
        <v>0</v>
      </c>
      <c r="L34" s="17">
        <v>338</v>
      </c>
      <c r="M34" s="17">
        <v>28</v>
      </c>
      <c r="N34" s="38">
        <f t="shared" si="3"/>
        <v>2</v>
      </c>
      <c r="O34" s="7"/>
      <c r="P34" s="7"/>
      <c r="Q34" s="10"/>
    </row>
    <row r="35" spans="1:17" x14ac:dyDescent="0.45">
      <c r="A35" s="25">
        <v>30</v>
      </c>
      <c r="B35" s="33" t="s">
        <v>244</v>
      </c>
      <c r="C35" s="25" t="s">
        <v>85</v>
      </c>
      <c r="D35" s="34">
        <v>279</v>
      </c>
      <c r="E35" s="27" t="s">
        <v>430</v>
      </c>
      <c r="F35" s="33" t="s">
        <v>237</v>
      </c>
      <c r="G35" s="26">
        <f t="shared" si="0"/>
        <v>1</v>
      </c>
      <c r="H35" s="17">
        <f t="shared" si="1"/>
        <v>347</v>
      </c>
      <c r="I35" s="34">
        <v>0</v>
      </c>
      <c r="J35" s="34">
        <v>0</v>
      </c>
      <c r="K35" s="16">
        <v>0</v>
      </c>
      <c r="L35" s="17">
        <v>347</v>
      </c>
      <c r="M35" s="17">
        <v>29</v>
      </c>
      <c r="N35" s="38">
        <f t="shared" si="3"/>
        <v>1</v>
      </c>
      <c r="O35" s="7"/>
      <c r="P35" s="7"/>
      <c r="Q35" s="10"/>
    </row>
  </sheetData>
  <sortState ref="A6:Q35">
    <sortCondition descending="1" ref="G6:G35"/>
    <sortCondition ref="H6:H35"/>
  </sortState>
  <mergeCells count="14">
    <mergeCell ref="A3:A5"/>
    <mergeCell ref="O4:P4"/>
    <mergeCell ref="L4:M4"/>
    <mergeCell ref="O3:Q3"/>
    <mergeCell ref="L3:N3"/>
    <mergeCell ref="G3:G5"/>
    <mergeCell ref="C3:C5"/>
    <mergeCell ref="B3:B5"/>
    <mergeCell ref="D3:D5"/>
    <mergeCell ref="E3:E5"/>
    <mergeCell ref="F3:F5"/>
    <mergeCell ref="H3:H5"/>
    <mergeCell ref="I3:K3"/>
    <mergeCell ref="I4:J4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"/>
  <sheetViews>
    <sheetView zoomScale="70" zoomScaleNormal="70" zoomScaleSheetLayoutView="85" workbookViewId="0">
      <selection activeCell="J9" sqref="J9"/>
    </sheetView>
  </sheetViews>
  <sheetFormatPr defaultColWidth="9" defaultRowHeight="17.5" x14ac:dyDescent="0.45"/>
  <cols>
    <col min="1" max="1" width="7.6640625" style="2" customWidth="1"/>
    <col min="2" max="2" width="9.58203125" style="2" customWidth="1"/>
    <col min="3" max="3" width="5.6640625" style="2" bestFit="1" customWidth="1"/>
    <col min="4" max="4" width="11.33203125" style="2" bestFit="1" customWidth="1"/>
    <col min="5" max="5" width="9.75" style="2" hidden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384</v>
      </c>
      <c r="B1" s="1"/>
      <c r="C1" s="1"/>
      <c r="F1" s="4"/>
    </row>
    <row r="2" spans="1:18" x14ac:dyDescent="0.45">
      <c r="A2" s="4" t="s">
        <v>20</v>
      </c>
      <c r="B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77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7" t="s">
        <v>99</v>
      </c>
      <c r="M3" s="87"/>
      <c r="N3" s="87"/>
      <c r="O3" s="87" t="s">
        <v>100</v>
      </c>
      <c r="P3" s="87"/>
      <c r="Q3" s="87"/>
    </row>
    <row r="4" spans="1:18" s="14" customFormat="1" x14ac:dyDescent="0.45">
      <c r="A4" s="77"/>
      <c r="B4" s="77"/>
      <c r="C4" s="77"/>
      <c r="D4" s="77"/>
      <c r="E4" s="77"/>
      <c r="F4" s="77"/>
      <c r="G4" s="77"/>
      <c r="H4" s="77"/>
      <c r="I4" s="86" t="s">
        <v>23</v>
      </c>
      <c r="J4" s="86"/>
      <c r="K4" s="6">
        <v>0</v>
      </c>
      <c r="L4" s="86" t="s">
        <v>23</v>
      </c>
      <c r="M4" s="86"/>
      <c r="N4" s="6">
        <v>3</v>
      </c>
      <c r="O4" s="86" t="s">
        <v>23</v>
      </c>
      <c r="P4" s="86"/>
      <c r="Q4" s="6">
        <v>0</v>
      </c>
    </row>
    <row r="5" spans="1:18" s="14" customFormat="1" x14ac:dyDescent="0.45">
      <c r="A5" s="77"/>
      <c r="B5" s="77"/>
      <c r="C5" s="77"/>
      <c r="D5" s="77"/>
      <c r="E5" s="77"/>
      <c r="F5" s="77"/>
      <c r="G5" s="77"/>
      <c r="H5" s="77"/>
      <c r="I5" s="37" t="s">
        <v>101</v>
      </c>
      <c r="J5" s="37" t="s">
        <v>24</v>
      </c>
      <c r="K5" s="37" t="s">
        <v>25</v>
      </c>
      <c r="L5" s="37" t="s">
        <v>101</v>
      </c>
      <c r="M5" s="37" t="s">
        <v>24</v>
      </c>
      <c r="N5" s="37" t="s">
        <v>25</v>
      </c>
      <c r="O5" s="37" t="s">
        <v>101</v>
      </c>
      <c r="P5" s="37" t="s">
        <v>24</v>
      </c>
      <c r="Q5" s="37" t="s">
        <v>25</v>
      </c>
    </row>
    <row r="6" spans="1:18" s="14" customFormat="1" x14ac:dyDescent="0.45">
      <c r="A6" s="25">
        <v>1</v>
      </c>
      <c r="B6" s="13" t="s">
        <v>385</v>
      </c>
      <c r="C6" s="25" t="s">
        <v>85</v>
      </c>
      <c r="D6" s="9" t="s">
        <v>388</v>
      </c>
      <c r="E6" s="27"/>
      <c r="F6" s="13" t="s">
        <v>391</v>
      </c>
      <c r="G6" s="26">
        <f>K6+N6+Q6</f>
        <v>3</v>
      </c>
      <c r="H6" s="17">
        <f>I6+L6+O6</f>
        <v>18</v>
      </c>
      <c r="I6" s="9">
        <v>0</v>
      </c>
      <c r="J6" s="9">
        <v>0</v>
      </c>
      <c r="K6" s="16">
        <v>0</v>
      </c>
      <c r="L6" s="17">
        <v>18</v>
      </c>
      <c r="M6" s="17">
        <v>1</v>
      </c>
      <c r="N6" s="38">
        <f>$N$4-M6+1</f>
        <v>3</v>
      </c>
      <c r="O6" s="25"/>
      <c r="P6" s="25"/>
      <c r="Q6" s="25"/>
      <c r="R6" s="15"/>
    </row>
    <row r="7" spans="1:18" s="14" customFormat="1" x14ac:dyDescent="0.45">
      <c r="A7" s="25">
        <v>2</v>
      </c>
      <c r="B7" s="13" t="s">
        <v>386</v>
      </c>
      <c r="C7" s="25" t="s">
        <v>85</v>
      </c>
      <c r="D7" s="9" t="s">
        <v>389</v>
      </c>
      <c r="E7" s="27"/>
      <c r="F7" s="13" t="s">
        <v>13</v>
      </c>
      <c r="G7" s="26">
        <f>K7+N7+Q7</f>
        <v>2</v>
      </c>
      <c r="H7" s="17">
        <f>I7+L7+O7</f>
        <v>22</v>
      </c>
      <c r="I7" s="9">
        <v>0</v>
      </c>
      <c r="J7" s="9">
        <v>0</v>
      </c>
      <c r="K7" s="16">
        <v>0</v>
      </c>
      <c r="L7" s="17">
        <v>22</v>
      </c>
      <c r="M7" s="17">
        <v>2</v>
      </c>
      <c r="N7" s="38">
        <f>$N$4-M7+1</f>
        <v>2</v>
      </c>
      <c r="O7" s="25"/>
      <c r="P7" s="25"/>
      <c r="Q7" s="25"/>
    </row>
    <row r="8" spans="1:18" s="14" customFormat="1" x14ac:dyDescent="0.45">
      <c r="A8" s="25">
        <v>3</v>
      </c>
      <c r="B8" s="13" t="s">
        <v>387</v>
      </c>
      <c r="C8" s="25" t="s">
        <v>85</v>
      </c>
      <c r="D8" s="9" t="s">
        <v>390</v>
      </c>
      <c r="E8" s="27"/>
      <c r="F8" s="13" t="s">
        <v>135</v>
      </c>
      <c r="G8" s="26">
        <f>K8+N8+Q8</f>
        <v>1</v>
      </c>
      <c r="H8" s="17">
        <f>I8+L8+O8</f>
        <v>45</v>
      </c>
      <c r="I8" s="9">
        <v>0</v>
      </c>
      <c r="J8" s="9">
        <v>0</v>
      </c>
      <c r="K8" s="16">
        <v>0</v>
      </c>
      <c r="L8" s="17">
        <v>45</v>
      </c>
      <c r="M8" s="17">
        <v>3</v>
      </c>
      <c r="N8" s="38">
        <f>$N$4-M8+1</f>
        <v>1</v>
      </c>
      <c r="O8" s="25"/>
      <c r="P8" s="25"/>
      <c r="Q8" s="25"/>
    </row>
  </sheetData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17"/>
  <sheetViews>
    <sheetView zoomScale="70" zoomScaleNormal="70" zoomScaleSheetLayoutView="85" workbookViewId="0">
      <selection activeCell="D2" sqref="D2"/>
    </sheetView>
  </sheetViews>
  <sheetFormatPr defaultColWidth="9" defaultRowHeight="17.5" x14ac:dyDescent="0.45"/>
  <cols>
    <col min="1" max="1" width="7.6640625" style="2" customWidth="1"/>
    <col min="2" max="2" width="9.58203125" style="2" customWidth="1"/>
    <col min="3" max="3" width="5.6640625" style="2" bestFit="1" customWidth="1"/>
    <col min="4" max="4" width="11.33203125" style="2" bestFit="1" customWidth="1"/>
    <col min="5" max="5" width="9.75" style="2" hidden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130</v>
      </c>
      <c r="B1" s="1"/>
      <c r="C1" s="1"/>
      <c r="F1" s="4"/>
    </row>
    <row r="2" spans="1:18" x14ac:dyDescent="0.45">
      <c r="A2" s="4" t="s">
        <v>20</v>
      </c>
      <c r="B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77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7" t="s">
        <v>99</v>
      </c>
      <c r="M3" s="87"/>
      <c r="N3" s="87"/>
      <c r="O3" s="87" t="s">
        <v>100</v>
      </c>
      <c r="P3" s="87"/>
      <c r="Q3" s="87"/>
    </row>
    <row r="4" spans="1:18" s="14" customFormat="1" x14ac:dyDescent="0.45">
      <c r="A4" s="77"/>
      <c r="B4" s="77"/>
      <c r="C4" s="77"/>
      <c r="D4" s="77"/>
      <c r="E4" s="77"/>
      <c r="F4" s="77"/>
      <c r="G4" s="77"/>
      <c r="H4" s="77"/>
      <c r="I4" s="86" t="s">
        <v>23</v>
      </c>
      <c r="J4" s="86"/>
      <c r="K4" s="6">
        <v>9</v>
      </c>
      <c r="L4" s="86" t="s">
        <v>23</v>
      </c>
      <c r="M4" s="86"/>
      <c r="N4" s="6">
        <v>10</v>
      </c>
      <c r="O4" s="86" t="s">
        <v>23</v>
      </c>
      <c r="P4" s="86"/>
      <c r="Q4" s="6">
        <v>0</v>
      </c>
    </row>
    <row r="5" spans="1:18" s="14" customFormat="1" x14ac:dyDescent="0.45">
      <c r="A5" s="77"/>
      <c r="B5" s="77"/>
      <c r="C5" s="77"/>
      <c r="D5" s="77"/>
      <c r="E5" s="77"/>
      <c r="F5" s="77"/>
      <c r="G5" s="77"/>
      <c r="H5" s="77"/>
      <c r="I5" s="37" t="s">
        <v>101</v>
      </c>
      <c r="J5" s="37" t="s">
        <v>24</v>
      </c>
      <c r="K5" s="37" t="s">
        <v>25</v>
      </c>
      <c r="L5" s="37" t="s">
        <v>101</v>
      </c>
      <c r="M5" s="37" t="s">
        <v>24</v>
      </c>
      <c r="N5" s="37" t="s">
        <v>25</v>
      </c>
      <c r="O5" s="37" t="s">
        <v>101</v>
      </c>
      <c r="P5" s="37" t="s">
        <v>24</v>
      </c>
      <c r="Q5" s="37" t="s">
        <v>25</v>
      </c>
    </row>
    <row r="6" spans="1:18" s="14" customFormat="1" x14ac:dyDescent="0.45">
      <c r="A6" s="22">
        <v>1</v>
      </c>
      <c r="B6" s="20" t="s">
        <v>17</v>
      </c>
      <c r="C6" s="22" t="s">
        <v>131</v>
      </c>
      <c r="D6" s="21">
        <v>37</v>
      </c>
      <c r="E6" s="24"/>
      <c r="F6" s="20" t="s">
        <v>7</v>
      </c>
      <c r="G6" s="29">
        <f t="shared" ref="G6:G17" si="0">K6+N6+Q6</f>
        <v>18</v>
      </c>
      <c r="H6" s="23">
        <f t="shared" ref="H6:H17" si="1">I6+L6+O6</f>
        <v>26</v>
      </c>
      <c r="I6" s="21">
        <v>10</v>
      </c>
      <c r="J6" s="21">
        <v>1</v>
      </c>
      <c r="K6" s="30">
        <v>9</v>
      </c>
      <c r="L6" s="23">
        <v>16</v>
      </c>
      <c r="M6" s="23">
        <v>2</v>
      </c>
      <c r="N6" s="39">
        <f t="shared" ref="N6:N11" si="2">$N$4-M6+1</f>
        <v>9</v>
      </c>
      <c r="O6" s="22"/>
      <c r="P6" s="22"/>
      <c r="Q6" s="22"/>
      <c r="R6" s="15"/>
    </row>
    <row r="7" spans="1:18" s="14" customFormat="1" x14ac:dyDescent="0.45">
      <c r="A7" s="22">
        <v>2</v>
      </c>
      <c r="B7" s="20" t="s">
        <v>16</v>
      </c>
      <c r="C7" s="22" t="s">
        <v>131</v>
      </c>
      <c r="D7" s="21">
        <v>61</v>
      </c>
      <c r="E7" s="24"/>
      <c r="F7" s="20" t="s">
        <v>55</v>
      </c>
      <c r="G7" s="29">
        <f t="shared" si="0"/>
        <v>18</v>
      </c>
      <c r="H7" s="23">
        <f t="shared" si="1"/>
        <v>27</v>
      </c>
      <c r="I7" s="21">
        <v>16</v>
      </c>
      <c r="J7" s="21">
        <v>2</v>
      </c>
      <c r="K7" s="30">
        <v>8</v>
      </c>
      <c r="L7" s="23">
        <v>11</v>
      </c>
      <c r="M7" s="23">
        <v>1</v>
      </c>
      <c r="N7" s="39">
        <f t="shared" si="2"/>
        <v>10</v>
      </c>
      <c r="O7" s="22"/>
      <c r="P7" s="22"/>
      <c r="Q7" s="22"/>
    </row>
    <row r="8" spans="1:18" s="14" customFormat="1" x14ac:dyDescent="0.45">
      <c r="A8" s="25">
        <v>3</v>
      </c>
      <c r="B8" s="13" t="s">
        <v>78</v>
      </c>
      <c r="C8" s="25" t="s">
        <v>131</v>
      </c>
      <c r="D8" s="9">
        <v>226</v>
      </c>
      <c r="E8" s="27"/>
      <c r="F8" s="13" t="s">
        <v>59</v>
      </c>
      <c r="G8" s="26">
        <f t="shared" si="0"/>
        <v>14</v>
      </c>
      <c r="H8" s="17">
        <f t="shared" si="1"/>
        <v>46</v>
      </c>
      <c r="I8" s="9">
        <v>19</v>
      </c>
      <c r="J8" s="9">
        <v>3</v>
      </c>
      <c r="K8" s="16">
        <v>7</v>
      </c>
      <c r="L8" s="17">
        <v>27</v>
      </c>
      <c r="M8" s="17">
        <v>4</v>
      </c>
      <c r="N8" s="38">
        <f t="shared" si="2"/>
        <v>7</v>
      </c>
      <c r="O8" s="25"/>
      <c r="P8" s="25"/>
      <c r="Q8" s="25"/>
    </row>
    <row r="9" spans="1:18" s="14" customFormat="1" x14ac:dyDescent="0.45">
      <c r="A9" s="25">
        <v>4</v>
      </c>
      <c r="B9" s="13" t="s">
        <v>79</v>
      </c>
      <c r="C9" s="25" t="s">
        <v>131</v>
      </c>
      <c r="D9" s="9">
        <v>239</v>
      </c>
      <c r="E9" s="27"/>
      <c r="F9" s="13" t="s">
        <v>13</v>
      </c>
      <c r="G9" s="26">
        <f t="shared" si="0"/>
        <v>11</v>
      </c>
      <c r="H9" s="17">
        <f t="shared" si="1"/>
        <v>80</v>
      </c>
      <c r="I9" s="9">
        <v>32</v>
      </c>
      <c r="J9" s="9">
        <v>4</v>
      </c>
      <c r="K9" s="16">
        <v>6</v>
      </c>
      <c r="L9" s="17">
        <v>48</v>
      </c>
      <c r="M9" s="17">
        <v>6</v>
      </c>
      <c r="N9" s="38">
        <f t="shared" si="2"/>
        <v>5</v>
      </c>
      <c r="O9" s="25"/>
      <c r="P9" s="25"/>
      <c r="Q9" s="25"/>
    </row>
    <row r="10" spans="1:18" s="14" customFormat="1" x14ac:dyDescent="0.45">
      <c r="A10" s="25">
        <v>5</v>
      </c>
      <c r="B10" s="13" t="s">
        <v>15</v>
      </c>
      <c r="C10" s="25" t="s">
        <v>131</v>
      </c>
      <c r="D10" s="9">
        <v>62</v>
      </c>
      <c r="E10" s="27"/>
      <c r="F10" s="13" t="s">
        <v>56</v>
      </c>
      <c r="G10" s="26">
        <f t="shared" si="0"/>
        <v>9.5</v>
      </c>
      <c r="H10" s="17">
        <f t="shared" si="1"/>
        <v>102</v>
      </c>
      <c r="I10" s="9">
        <v>80</v>
      </c>
      <c r="J10" s="9">
        <v>8</v>
      </c>
      <c r="K10" s="16">
        <v>1.5</v>
      </c>
      <c r="L10" s="17">
        <v>22</v>
      </c>
      <c r="M10" s="17">
        <v>3</v>
      </c>
      <c r="N10" s="38">
        <f t="shared" si="2"/>
        <v>8</v>
      </c>
      <c r="O10" s="25"/>
      <c r="P10" s="25"/>
      <c r="Q10" s="25"/>
    </row>
    <row r="11" spans="1:18" s="14" customFormat="1" x14ac:dyDescent="0.45">
      <c r="A11" s="25">
        <v>6</v>
      </c>
      <c r="B11" s="16" t="s">
        <v>378</v>
      </c>
      <c r="C11" s="25" t="s">
        <v>85</v>
      </c>
      <c r="D11" s="16">
        <v>245</v>
      </c>
      <c r="E11" s="16"/>
      <c r="F11" s="16" t="s">
        <v>381</v>
      </c>
      <c r="G11" s="16">
        <f t="shared" si="0"/>
        <v>6</v>
      </c>
      <c r="H11" s="16">
        <f t="shared" si="1"/>
        <v>38</v>
      </c>
      <c r="I11" s="60">
        <v>0</v>
      </c>
      <c r="J11" s="7">
        <v>0</v>
      </c>
      <c r="K11" s="7">
        <v>0</v>
      </c>
      <c r="L11" s="7">
        <v>38</v>
      </c>
      <c r="M11" s="7">
        <v>5</v>
      </c>
      <c r="N11" s="38">
        <f t="shared" si="2"/>
        <v>6</v>
      </c>
      <c r="O11" s="7"/>
      <c r="P11" s="7"/>
      <c r="Q11" s="7"/>
    </row>
    <row r="12" spans="1:18" s="14" customFormat="1" x14ac:dyDescent="0.45">
      <c r="A12" s="25">
        <v>7</v>
      </c>
      <c r="B12" s="13" t="s">
        <v>132</v>
      </c>
      <c r="C12" s="25" t="s">
        <v>131</v>
      </c>
      <c r="D12" s="9">
        <v>259</v>
      </c>
      <c r="E12" s="27"/>
      <c r="F12" s="13" t="s">
        <v>58</v>
      </c>
      <c r="G12" s="26">
        <f t="shared" si="0"/>
        <v>5</v>
      </c>
      <c r="H12" s="17">
        <f t="shared" si="1"/>
        <v>40</v>
      </c>
      <c r="I12" s="9">
        <v>40</v>
      </c>
      <c r="J12" s="9">
        <v>5</v>
      </c>
      <c r="K12" s="16">
        <v>5</v>
      </c>
      <c r="L12" s="17">
        <v>0</v>
      </c>
      <c r="M12" s="17">
        <v>0</v>
      </c>
      <c r="N12" s="38">
        <v>0</v>
      </c>
      <c r="O12" s="25"/>
      <c r="P12" s="25"/>
      <c r="Q12" s="25"/>
    </row>
    <row r="13" spans="1:18" s="14" customFormat="1" x14ac:dyDescent="0.45">
      <c r="A13" s="25">
        <v>8</v>
      </c>
      <c r="B13" s="13" t="s">
        <v>14</v>
      </c>
      <c r="C13" s="25" t="s">
        <v>131</v>
      </c>
      <c r="D13" s="9">
        <v>246</v>
      </c>
      <c r="E13" s="27"/>
      <c r="F13" s="13" t="s">
        <v>134</v>
      </c>
      <c r="G13" s="26">
        <f t="shared" si="0"/>
        <v>5</v>
      </c>
      <c r="H13" s="17">
        <f t="shared" si="1"/>
        <v>139</v>
      </c>
      <c r="I13" s="9">
        <v>66</v>
      </c>
      <c r="J13" s="9">
        <v>7</v>
      </c>
      <c r="K13" s="16">
        <v>3</v>
      </c>
      <c r="L13" s="17">
        <v>73</v>
      </c>
      <c r="M13" s="17">
        <v>9</v>
      </c>
      <c r="N13" s="38">
        <f>$N$4-M13+1</f>
        <v>2</v>
      </c>
      <c r="O13" s="7"/>
      <c r="P13" s="7"/>
      <c r="Q13" s="10"/>
    </row>
    <row r="14" spans="1:18" s="14" customFormat="1" x14ac:dyDescent="0.45">
      <c r="A14" s="25">
        <v>9</v>
      </c>
      <c r="B14" s="16" t="s">
        <v>379</v>
      </c>
      <c r="C14" s="25" t="s">
        <v>85</v>
      </c>
      <c r="D14" s="16">
        <v>191</v>
      </c>
      <c r="E14" s="16"/>
      <c r="F14" s="16" t="s">
        <v>382</v>
      </c>
      <c r="G14" s="16">
        <f t="shared" si="0"/>
        <v>4</v>
      </c>
      <c r="H14" s="16">
        <f t="shared" si="1"/>
        <v>55</v>
      </c>
      <c r="I14" s="60">
        <v>0</v>
      </c>
      <c r="J14" s="7">
        <v>0</v>
      </c>
      <c r="K14" s="7">
        <v>0</v>
      </c>
      <c r="L14" s="7">
        <v>55</v>
      </c>
      <c r="M14" s="7">
        <v>7</v>
      </c>
      <c r="N14" s="38">
        <f>$N$4-M14+1</f>
        <v>4</v>
      </c>
      <c r="O14" s="7"/>
      <c r="P14" s="7"/>
      <c r="Q14" s="7"/>
    </row>
    <row r="15" spans="1:18" x14ac:dyDescent="0.45">
      <c r="A15" s="25">
        <v>10</v>
      </c>
      <c r="B15" s="13" t="s">
        <v>80</v>
      </c>
      <c r="C15" s="25" t="s">
        <v>131</v>
      </c>
      <c r="D15" s="9">
        <v>252</v>
      </c>
      <c r="E15" s="27"/>
      <c r="F15" s="13" t="s">
        <v>133</v>
      </c>
      <c r="G15" s="26">
        <f t="shared" si="0"/>
        <v>4</v>
      </c>
      <c r="H15" s="17">
        <f t="shared" si="1"/>
        <v>57</v>
      </c>
      <c r="I15" s="9">
        <v>57</v>
      </c>
      <c r="J15" s="9">
        <v>6</v>
      </c>
      <c r="K15" s="16">
        <v>4</v>
      </c>
      <c r="L15" s="17">
        <v>0</v>
      </c>
      <c r="M15" s="17">
        <v>0</v>
      </c>
      <c r="N15" s="38">
        <v>0</v>
      </c>
      <c r="O15" s="7"/>
      <c r="P15" s="7"/>
      <c r="Q15" s="10"/>
    </row>
    <row r="16" spans="1:18" x14ac:dyDescent="0.45">
      <c r="A16" s="25">
        <v>11</v>
      </c>
      <c r="B16" s="16" t="s">
        <v>380</v>
      </c>
      <c r="C16" s="25" t="s">
        <v>85</v>
      </c>
      <c r="D16" s="16">
        <v>264</v>
      </c>
      <c r="E16" s="16"/>
      <c r="F16" s="16" t="s">
        <v>383</v>
      </c>
      <c r="G16" s="16">
        <f t="shared" si="0"/>
        <v>3</v>
      </c>
      <c r="H16" s="16">
        <f t="shared" si="1"/>
        <v>65</v>
      </c>
      <c r="I16" s="60">
        <v>0</v>
      </c>
      <c r="J16" s="7">
        <v>0</v>
      </c>
      <c r="K16" s="7">
        <v>0</v>
      </c>
      <c r="L16" s="7">
        <v>65</v>
      </c>
      <c r="M16" s="7">
        <v>8</v>
      </c>
      <c r="N16" s="38">
        <f>$N$4-M16+1</f>
        <v>3</v>
      </c>
      <c r="O16" s="7"/>
      <c r="P16" s="7"/>
      <c r="Q16" s="7"/>
    </row>
    <row r="17" spans="1:17" x14ac:dyDescent="0.45">
      <c r="A17" s="25">
        <v>12</v>
      </c>
      <c r="B17" s="13" t="s">
        <v>9</v>
      </c>
      <c r="C17" s="25" t="s">
        <v>131</v>
      </c>
      <c r="D17" s="9">
        <v>281</v>
      </c>
      <c r="E17" s="27"/>
      <c r="F17" s="13" t="s">
        <v>135</v>
      </c>
      <c r="G17" s="26">
        <f t="shared" si="0"/>
        <v>2.5</v>
      </c>
      <c r="H17" s="17">
        <f t="shared" si="1"/>
        <v>166</v>
      </c>
      <c r="I17" s="9">
        <v>80</v>
      </c>
      <c r="J17" s="9">
        <v>8</v>
      </c>
      <c r="K17" s="16">
        <v>1.5</v>
      </c>
      <c r="L17" s="17">
        <v>86</v>
      </c>
      <c r="M17" s="17">
        <v>10</v>
      </c>
      <c r="N17" s="38">
        <f>$N$4-M17+1</f>
        <v>1</v>
      </c>
      <c r="O17" s="7"/>
      <c r="P17" s="7"/>
      <c r="Q17" s="10"/>
    </row>
  </sheetData>
  <sortState ref="A6:Q17">
    <sortCondition descending="1" ref="G6:G17"/>
    <sortCondition ref="H6:H17"/>
  </sortState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17"/>
  <sheetViews>
    <sheetView zoomScale="70" zoomScaleNormal="70" zoomScaleSheetLayoutView="85" workbookViewId="0">
      <selection activeCell="B1" sqref="B1"/>
    </sheetView>
  </sheetViews>
  <sheetFormatPr defaultColWidth="9" defaultRowHeight="17.5" x14ac:dyDescent="0.45"/>
  <cols>
    <col min="1" max="1" width="7.6640625" style="2" customWidth="1"/>
    <col min="2" max="2" width="13.9140625" style="2" customWidth="1"/>
    <col min="3" max="3" width="11.33203125" style="2" bestFit="1" customWidth="1"/>
    <col min="4" max="4" width="9.75" style="2" hidden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183</v>
      </c>
      <c r="B1" s="1"/>
      <c r="E1" s="4"/>
    </row>
    <row r="2" spans="1:17" x14ac:dyDescent="0.45">
      <c r="A2" s="4" t="s">
        <v>20</v>
      </c>
      <c r="B2" s="4"/>
      <c r="C2" s="5" t="s">
        <v>245</v>
      </c>
    </row>
    <row r="3" spans="1:17" s="14" customFormat="1" x14ac:dyDescent="0.45">
      <c r="A3" s="76" t="s">
        <v>6</v>
      </c>
      <c r="B3" s="77" t="s">
        <v>4</v>
      </c>
      <c r="C3" s="77" t="s">
        <v>54</v>
      </c>
      <c r="D3" s="77" t="s">
        <v>21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0" t="s">
        <v>99</v>
      </c>
      <c r="L3" s="81"/>
      <c r="M3" s="82"/>
      <c r="N3" s="80" t="s">
        <v>100</v>
      </c>
      <c r="O3" s="81"/>
      <c r="P3" s="82"/>
    </row>
    <row r="4" spans="1:17" s="14" customFormat="1" x14ac:dyDescent="0.45">
      <c r="A4" s="77"/>
      <c r="B4" s="77"/>
      <c r="C4" s="77"/>
      <c r="D4" s="77"/>
      <c r="E4" s="77"/>
      <c r="F4" s="77"/>
      <c r="G4" s="77"/>
      <c r="H4" s="86" t="s">
        <v>23</v>
      </c>
      <c r="I4" s="86"/>
      <c r="J4" s="6">
        <v>10</v>
      </c>
      <c r="K4" s="78" t="s">
        <v>23</v>
      </c>
      <c r="L4" s="79"/>
      <c r="M4" s="6">
        <v>12</v>
      </c>
      <c r="N4" s="78" t="s">
        <v>23</v>
      </c>
      <c r="O4" s="79"/>
      <c r="P4" s="6">
        <v>0</v>
      </c>
    </row>
    <row r="5" spans="1:17" s="14" customFormat="1" x14ac:dyDescent="0.45">
      <c r="A5" s="77"/>
      <c r="B5" s="77"/>
      <c r="C5" s="77"/>
      <c r="D5" s="77"/>
      <c r="E5" s="77"/>
      <c r="F5" s="77"/>
      <c r="G5" s="77"/>
      <c r="H5" s="32" t="s">
        <v>101</v>
      </c>
      <c r="I5" s="32" t="s">
        <v>24</v>
      </c>
      <c r="J5" s="32" t="s">
        <v>25</v>
      </c>
      <c r="K5" s="32" t="s">
        <v>101</v>
      </c>
      <c r="L5" s="32" t="s">
        <v>24</v>
      </c>
      <c r="M5" s="32" t="s">
        <v>25</v>
      </c>
      <c r="N5" s="32" t="s">
        <v>101</v>
      </c>
      <c r="O5" s="32" t="s">
        <v>24</v>
      </c>
      <c r="P5" s="32" t="s">
        <v>25</v>
      </c>
    </row>
    <row r="6" spans="1:17" s="14" customFormat="1" ht="35" x14ac:dyDescent="0.45">
      <c r="A6" s="22">
        <v>1</v>
      </c>
      <c r="B6" s="20" t="s">
        <v>186</v>
      </c>
      <c r="C6" s="21">
        <v>122</v>
      </c>
      <c r="D6" s="24"/>
      <c r="E6" s="20" t="s">
        <v>195</v>
      </c>
      <c r="F6" s="29">
        <f t="shared" ref="F6:F17" si="0">J6+M6+P6</f>
        <v>21</v>
      </c>
      <c r="G6" s="23">
        <f t="shared" ref="G6:G17" si="1">H6+K6+N6</f>
        <v>28</v>
      </c>
      <c r="H6" s="21">
        <v>16</v>
      </c>
      <c r="I6" s="21">
        <v>2</v>
      </c>
      <c r="J6" s="30">
        <v>9</v>
      </c>
      <c r="K6" s="23">
        <v>12</v>
      </c>
      <c r="L6" s="23">
        <v>1</v>
      </c>
      <c r="M6" s="39">
        <f t="shared" ref="M6:M17" si="2">$M$4-L6+1</f>
        <v>12</v>
      </c>
      <c r="N6" s="22"/>
      <c r="O6" s="22"/>
      <c r="P6" s="22"/>
      <c r="Q6" s="15"/>
    </row>
    <row r="7" spans="1:17" s="14" customFormat="1" ht="35" x14ac:dyDescent="0.45">
      <c r="A7" s="22">
        <v>2</v>
      </c>
      <c r="B7" s="20" t="s">
        <v>185</v>
      </c>
      <c r="C7" s="21">
        <v>117</v>
      </c>
      <c r="D7" s="24"/>
      <c r="E7" s="20" t="s">
        <v>396</v>
      </c>
      <c r="F7" s="29">
        <f t="shared" si="0"/>
        <v>20</v>
      </c>
      <c r="G7" s="23">
        <f t="shared" si="1"/>
        <v>40</v>
      </c>
      <c r="H7" s="21">
        <v>16</v>
      </c>
      <c r="I7" s="21">
        <v>1</v>
      </c>
      <c r="J7" s="30">
        <v>10</v>
      </c>
      <c r="K7" s="23">
        <v>24</v>
      </c>
      <c r="L7" s="23">
        <v>3</v>
      </c>
      <c r="M7" s="39">
        <f t="shared" si="2"/>
        <v>10</v>
      </c>
      <c r="N7" s="22"/>
      <c r="O7" s="22"/>
      <c r="P7" s="22"/>
    </row>
    <row r="8" spans="1:17" s="14" customFormat="1" ht="35" x14ac:dyDescent="0.45">
      <c r="A8" s="25">
        <v>3</v>
      </c>
      <c r="B8" s="13" t="s">
        <v>188</v>
      </c>
      <c r="C8" s="9">
        <v>115</v>
      </c>
      <c r="D8" s="27"/>
      <c r="E8" s="13" t="s">
        <v>197</v>
      </c>
      <c r="F8" s="26">
        <f t="shared" si="0"/>
        <v>18</v>
      </c>
      <c r="G8" s="17">
        <f t="shared" si="1"/>
        <v>48</v>
      </c>
      <c r="H8" s="9">
        <v>29</v>
      </c>
      <c r="I8" s="9">
        <v>4</v>
      </c>
      <c r="J8" s="16">
        <v>7</v>
      </c>
      <c r="K8" s="17">
        <v>19</v>
      </c>
      <c r="L8" s="17">
        <v>2</v>
      </c>
      <c r="M8" s="38">
        <f t="shared" si="2"/>
        <v>11</v>
      </c>
      <c r="N8" s="28"/>
      <c r="O8" s="28"/>
      <c r="P8" s="28"/>
    </row>
    <row r="9" spans="1:17" s="14" customFormat="1" ht="35" x14ac:dyDescent="0.45">
      <c r="A9" s="25">
        <v>4</v>
      </c>
      <c r="B9" s="13" t="s">
        <v>187</v>
      </c>
      <c r="C9" s="9">
        <v>119</v>
      </c>
      <c r="D9" s="27"/>
      <c r="E9" s="13" t="s">
        <v>196</v>
      </c>
      <c r="F9" s="26">
        <f t="shared" si="0"/>
        <v>17</v>
      </c>
      <c r="G9" s="17">
        <f t="shared" si="1"/>
        <v>68</v>
      </c>
      <c r="H9" s="9">
        <v>28</v>
      </c>
      <c r="I9" s="9">
        <v>3</v>
      </c>
      <c r="J9" s="16">
        <v>8</v>
      </c>
      <c r="K9" s="17">
        <v>40</v>
      </c>
      <c r="L9" s="17">
        <v>4</v>
      </c>
      <c r="M9" s="38">
        <f t="shared" si="2"/>
        <v>9</v>
      </c>
      <c r="N9" s="25"/>
      <c r="O9" s="25"/>
      <c r="P9" s="25"/>
    </row>
    <row r="10" spans="1:17" s="14" customFormat="1" ht="35" x14ac:dyDescent="0.45">
      <c r="A10" s="25">
        <v>5</v>
      </c>
      <c r="B10" s="13" t="s">
        <v>189</v>
      </c>
      <c r="C10" s="9">
        <v>104</v>
      </c>
      <c r="D10" s="27"/>
      <c r="E10" s="13" t="s">
        <v>198</v>
      </c>
      <c r="F10" s="26">
        <f t="shared" si="0"/>
        <v>13</v>
      </c>
      <c r="G10" s="17">
        <f t="shared" si="1"/>
        <v>91</v>
      </c>
      <c r="H10" s="9">
        <v>41</v>
      </c>
      <c r="I10" s="9">
        <v>5</v>
      </c>
      <c r="J10" s="16">
        <v>6</v>
      </c>
      <c r="K10" s="17">
        <v>50</v>
      </c>
      <c r="L10" s="17">
        <v>6</v>
      </c>
      <c r="M10" s="38">
        <f t="shared" si="2"/>
        <v>7</v>
      </c>
      <c r="N10" s="25"/>
      <c r="O10" s="25"/>
      <c r="P10" s="25"/>
    </row>
    <row r="11" spans="1:17" s="14" customFormat="1" ht="35" x14ac:dyDescent="0.45">
      <c r="A11" s="25">
        <v>6</v>
      </c>
      <c r="B11" s="13" t="s">
        <v>192</v>
      </c>
      <c r="C11" s="9">
        <v>118</v>
      </c>
      <c r="D11" s="27"/>
      <c r="E11" s="13" t="s">
        <v>201</v>
      </c>
      <c r="F11" s="26">
        <f t="shared" si="0"/>
        <v>11</v>
      </c>
      <c r="G11" s="17">
        <f t="shared" si="1"/>
        <v>97</v>
      </c>
      <c r="H11" s="9">
        <v>53</v>
      </c>
      <c r="I11" s="9">
        <v>8</v>
      </c>
      <c r="J11" s="16">
        <v>3</v>
      </c>
      <c r="K11" s="17">
        <v>44</v>
      </c>
      <c r="L11" s="17">
        <v>5</v>
      </c>
      <c r="M11" s="38">
        <f t="shared" si="2"/>
        <v>8</v>
      </c>
      <c r="N11" s="7"/>
      <c r="O11" s="7"/>
      <c r="P11" s="10"/>
    </row>
    <row r="12" spans="1:17" s="14" customFormat="1" ht="35" x14ac:dyDescent="0.45">
      <c r="A12" s="25">
        <v>7</v>
      </c>
      <c r="B12" s="13" t="s">
        <v>190</v>
      </c>
      <c r="C12" s="9">
        <v>120</v>
      </c>
      <c r="D12" s="27"/>
      <c r="E12" s="13" t="s">
        <v>199</v>
      </c>
      <c r="F12" s="26">
        <f t="shared" si="0"/>
        <v>10</v>
      </c>
      <c r="G12" s="17">
        <f t="shared" si="1"/>
        <v>97</v>
      </c>
      <c r="H12" s="9">
        <v>42</v>
      </c>
      <c r="I12" s="9">
        <v>6</v>
      </c>
      <c r="J12" s="16">
        <v>5</v>
      </c>
      <c r="K12" s="17">
        <v>55</v>
      </c>
      <c r="L12" s="17">
        <v>8</v>
      </c>
      <c r="M12" s="38">
        <f t="shared" si="2"/>
        <v>5</v>
      </c>
      <c r="N12" s="7"/>
      <c r="O12" s="7"/>
      <c r="P12" s="10"/>
    </row>
    <row r="13" spans="1:17" s="14" customFormat="1" ht="35" x14ac:dyDescent="0.45">
      <c r="A13" s="25">
        <v>8</v>
      </c>
      <c r="B13" s="13" t="s">
        <v>191</v>
      </c>
      <c r="C13" s="9">
        <v>121</v>
      </c>
      <c r="D13" s="27"/>
      <c r="E13" s="13" t="s">
        <v>200</v>
      </c>
      <c r="F13" s="26">
        <f t="shared" si="0"/>
        <v>10</v>
      </c>
      <c r="G13" s="17">
        <f t="shared" si="1"/>
        <v>106</v>
      </c>
      <c r="H13" s="9">
        <v>53</v>
      </c>
      <c r="I13" s="9">
        <v>7</v>
      </c>
      <c r="J13" s="16">
        <v>4</v>
      </c>
      <c r="K13" s="17">
        <v>53</v>
      </c>
      <c r="L13" s="17">
        <v>7</v>
      </c>
      <c r="M13" s="38">
        <f t="shared" si="2"/>
        <v>6</v>
      </c>
      <c r="N13" s="7"/>
      <c r="O13" s="7"/>
      <c r="P13" s="10"/>
    </row>
    <row r="14" spans="1:17" s="14" customFormat="1" ht="35" x14ac:dyDescent="0.45">
      <c r="A14" s="25">
        <v>9</v>
      </c>
      <c r="B14" s="13" t="s">
        <v>194</v>
      </c>
      <c r="C14" s="9">
        <v>116</v>
      </c>
      <c r="D14" s="27"/>
      <c r="E14" s="13" t="s">
        <v>203</v>
      </c>
      <c r="F14" s="26">
        <f t="shared" si="0"/>
        <v>5</v>
      </c>
      <c r="G14" s="17">
        <f t="shared" si="1"/>
        <v>137</v>
      </c>
      <c r="H14" s="9">
        <v>76</v>
      </c>
      <c r="I14" s="9">
        <v>10</v>
      </c>
      <c r="J14" s="16">
        <v>1</v>
      </c>
      <c r="K14" s="17">
        <v>61</v>
      </c>
      <c r="L14" s="17">
        <v>9</v>
      </c>
      <c r="M14" s="38">
        <f t="shared" si="2"/>
        <v>4</v>
      </c>
      <c r="N14" s="7"/>
      <c r="O14" s="7"/>
      <c r="P14" s="10"/>
    </row>
    <row r="15" spans="1:17" s="14" customFormat="1" ht="35" x14ac:dyDescent="0.45">
      <c r="A15" s="25">
        <v>10</v>
      </c>
      <c r="B15" s="13" t="s">
        <v>392</v>
      </c>
      <c r="C15" s="9">
        <v>97</v>
      </c>
      <c r="D15" s="27"/>
      <c r="E15" s="13" t="s">
        <v>393</v>
      </c>
      <c r="F15" s="26">
        <f t="shared" si="0"/>
        <v>3</v>
      </c>
      <c r="G15" s="17">
        <f t="shared" si="1"/>
        <v>66</v>
      </c>
      <c r="H15" s="9">
        <v>0</v>
      </c>
      <c r="I15" s="9">
        <v>0</v>
      </c>
      <c r="J15" s="16">
        <v>0</v>
      </c>
      <c r="K15" s="17">
        <v>66</v>
      </c>
      <c r="L15" s="17">
        <v>10</v>
      </c>
      <c r="M15" s="38">
        <f t="shared" si="2"/>
        <v>3</v>
      </c>
      <c r="N15" s="7"/>
      <c r="O15" s="7"/>
      <c r="P15" s="10"/>
    </row>
    <row r="16" spans="1:17" s="14" customFormat="1" ht="35" x14ac:dyDescent="0.45">
      <c r="A16" s="25">
        <v>11</v>
      </c>
      <c r="B16" s="13" t="s">
        <v>193</v>
      </c>
      <c r="C16" s="9">
        <v>92</v>
      </c>
      <c r="D16" s="27"/>
      <c r="E16" s="13" t="s">
        <v>202</v>
      </c>
      <c r="F16" s="26">
        <f t="shared" si="0"/>
        <v>3</v>
      </c>
      <c r="G16" s="17">
        <f t="shared" si="1"/>
        <v>140</v>
      </c>
      <c r="H16" s="9">
        <v>58</v>
      </c>
      <c r="I16" s="9">
        <v>9</v>
      </c>
      <c r="J16" s="16">
        <v>2</v>
      </c>
      <c r="K16" s="17">
        <v>82</v>
      </c>
      <c r="L16" s="17">
        <v>12</v>
      </c>
      <c r="M16" s="38">
        <f t="shared" si="2"/>
        <v>1</v>
      </c>
      <c r="N16" s="7"/>
      <c r="O16" s="7"/>
      <c r="P16" s="10"/>
    </row>
    <row r="17" spans="1:16" s="14" customFormat="1" ht="35" x14ac:dyDescent="0.45">
      <c r="A17" s="25">
        <v>12</v>
      </c>
      <c r="B17" s="13" t="s">
        <v>394</v>
      </c>
      <c r="C17" s="9">
        <v>100</v>
      </c>
      <c r="D17" s="27"/>
      <c r="E17" s="13" t="s">
        <v>395</v>
      </c>
      <c r="F17" s="26">
        <f t="shared" si="0"/>
        <v>2</v>
      </c>
      <c r="G17" s="17">
        <f t="shared" si="1"/>
        <v>82</v>
      </c>
      <c r="H17" s="9">
        <v>0</v>
      </c>
      <c r="I17" s="9">
        <v>0</v>
      </c>
      <c r="J17" s="16">
        <v>0</v>
      </c>
      <c r="K17" s="17">
        <v>82</v>
      </c>
      <c r="L17" s="17">
        <v>11</v>
      </c>
      <c r="M17" s="38">
        <f t="shared" si="2"/>
        <v>2</v>
      </c>
      <c r="N17" s="7"/>
      <c r="O17" s="7"/>
      <c r="P17" s="10"/>
    </row>
  </sheetData>
  <sortState ref="A6:P17">
    <sortCondition descending="1" ref="F6:F17"/>
    <sortCondition ref="H6:H17"/>
  </sortState>
  <mergeCells count="13">
    <mergeCell ref="F3:F5"/>
    <mergeCell ref="G3:G5"/>
    <mergeCell ref="H3:J3"/>
    <mergeCell ref="K3:M3"/>
    <mergeCell ref="N3:P3"/>
    <mergeCell ref="H4:I4"/>
    <mergeCell ref="K4:L4"/>
    <mergeCell ref="N4:O4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16"/>
  <sheetViews>
    <sheetView zoomScale="70" zoomScaleNormal="70" zoomScaleSheetLayoutView="85" workbookViewId="0">
      <selection activeCell="K4" sqref="K4"/>
    </sheetView>
  </sheetViews>
  <sheetFormatPr defaultColWidth="9" defaultRowHeight="17.5" x14ac:dyDescent="0.45"/>
  <cols>
    <col min="1" max="1" width="7.6640625" style="2" customWidth="1"/>
    <col min="2" max="2" width="13.9140625" style="2" customWidth="1"/>
    <col min="3" max="3" width="5.6640625" style="2" bestFit="1" customWidth="1"/>
    <col min="4" max="4" width="11.33203125" style="2" bestFit="1" customWidth="1"/>
    <col min="5" max="5" width="9.75" style="2" hidden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397</v>
      </c>
      <c r="B1" s="1"/>
      <c r="C1" s="1"/>
      <c r="F1" s="4"/>
    </row>
    <row r="2" spans="1:18" x14ac:dyDescent="0.45">
      <c r="A2" s="4" t="s">
        <v>20</v>
      </c>
      <c r="B2" s="4"/>
      <c r="C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83" t="s">
        <v>398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0</v>
      </c>
      <c r="L4" s="78" t="s">
        <v>23</v>
      </c>
      <c r="M4" s="79"/>
      <c r="N4" s="6">
        <v>11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7" t="s">
        <v>101</v>
      </c>
      <c r="J5" s="37" t="s">
        <v>24</v>
      </c>
      <c r="K5" s="37" t="s">
        <v>25</v>
      </c>
      <c r="L5" s="37" t="s">
        <v>101</v>
      </c>
      <c r="M5" s="37" t="s">
        <v>24</v>
      </c>
      <c r="N5" s="37" t="s">
        <v>25</v>
      </c>
      <c r="O5" s="37" t="s">
        <v>101</v>
      </c>
      <c r="P5" s="37" t="s">
        <v>24</v>
      </c>
      <c r="Q5" s="37" t="s">
        <v>25</v>
      </c>
    </row>
    <row r="6" spans="1:18" s="14" customFormat="1" ht="35" x14ac:dyDescent="0.45">
      <c r="A6" s="25">
        <v>1</v>
      </c>
      <c r="B6" s="13" t="s">
        <v>399</v>
      </c>
      <c r="C6" s="13" t="s">
        <v>410</v>
      </c>
      <c r="D6" s="9">
        <v>56001</v>
      </c>
      <c r="E6" s="27"/>
      <c r="F6" s="13" t="s">
        <v>412</v>
      </c>
      <c r="G6" s="26">
        <f t="shared" ref="G6:G16" si="0">K6+N6+Q6</f>
        <v>11</v>
      </c>
      <c r="H6" s="17">
        <f>I6+L6+O6</f>
        <v>18</v>
      </c>
      <c r="I6" s="9">
        <v>0</v>
      </c>
      <c r="J6" s="9">
        <v>0</v>
      </c>
      <c r="K6" s="16">
        <v>0</v>
      </c>
      <c r="L6" s="17">
        <v>18</v>
      </c>
      <c r="M6" s="17">
        <v>1</v>
      </c>
      <c r="N6" s="38">
        <f>$N$4-M6+1</f>
        <v>11</v>
      </c>
      <c r="O6" s="25"/>
      <c r="P6" s="25"/>
      <c r="Q6" s="25"/>
      <c r="R6" s="15"/>
    </row>
    <row r="7" spans="1:18" s="14" customFormat="1" ht="35" x14ac:dyDescent="0.45">
      <c r="A7" s="25">
        <v>2</v>
      </c>
      <c r="B7" s="13" t="s">
        <v>400</v>
      </c>
      <c r="C7" s="13" t="s">
        <v>85</v>
      </c>
      <c r="D7" s="9">
        <v>53875</v>
      </c>
      <c r="E7" s="27"/>
      <c r="F7" s="13" t="s">
        <v>103</v>
      </c>
      <c r="G7" s="26">
        <f t="shared" si="0"/>
        <v>10</v>
      </c>
      <c r="H7" s="17">
        <f t="shared" ref="H7:H16" si="1">I7+L7+O7</f>
        <v>22</v>
      </c>
      <c r="I7" s="9">
        <v>0</v>
      </c>
      <c r="J7" s="9">
        <v>0</v>
      </c>
      <c r="K7" s="16">
        <v>0</v>
      </c>
      <c r="L7" s="17">
        <v>22</v>
      </c>
      <c r="M7" s="17">
        <v>2</v>
      </c>
      <c r="N7" s="38">
        <f t="shared" ref="N7:N16" si="2">$N$4-M7+1</f>
        <v>10</v>
      </c>
      <c r="O7" s="25"/>
      <c r="P7" s="25"/>
      <c r="Q7" s="25"/>
    </row>
    <row r="8" spans="1:18" s="14" customFormat="1" ht="35" x14ac:dyDescent="0.45">
      <c r="A8" s="25">
        <v>3</v>
      </c>
      <c r="B8" s="13" t="s">
        <v>401</v>
      </c>
      <c r="C8" s="13" t="s">
        <v>411</v>
      </c>
      <c r="D8" s="9">
        <v>55236</v>
      </c>
      <c r="E8" s="27"/>
      <c r="F8" s="13" t="s">
        <v>373</v>
      </c>
      <c r="G8" s="26">
        <f t="shared" si="0"/>
        <v>9</v>
      </c>
      <c r="H8" s="17">
        <f t="shared" si="1"/>
        <v>25</v>
      </c>
      <c r="I8" s="9">
        <v>0</v>
      </c>
      <c r="J8" s="9">
        <v>0</v>
      </c>
      <c r="K8" s="16">
        <v>0</v>
      </c>
      <c r="L8" s="17">
        <v>25</v>
      </c>
      <c r="M8" s="17">
        <v>3</v>
      </c>
      <c r="N8" s="38">
        <f t="shared" si="2"/>
        <v>9</v>
      </c>
      <c r="O8" s="25"/>
      <c r="P8" s="25"/>
      <c r="Q8" s="25"/>
    </row>
    <row r="9" spans="1:18" s="14" customFormat="1" ht="35" x14ac:dyDescent="0.45">
      <c r="A9" s="25">
        <v>4</v>
      </c>
      <c r="B9" s="13" t="s">
        <v>409</v>
      </c>
      <c r="C9" s="13" t="s">
        <v>86</v>
      </c>
      <c r="D9" s="9">
        <v>56313</v>
      </c>
      <c r="E9" s="27"/>
      <c r="F9" s="13" t="s">
        <v>314</v>
      </c>
      <c r="G9" s="26">
        <f t="shared" si="0"/>
        <v>8</v>
      </c>
      <c r="H9" s="17">
        <f t="shared" si="1"/>
        <v>29</v>
      </c>
      <c r="I9" s="9">
        <v>0</v>
      </c>
      <c r="J9" s="9">
        <v>0</v>
      </c>
      <c r="K9" s="16">
        <v>0</v>
      </c>
      <c r="L9" s="17">
        <v>29</v>
      </c>
      <c r="M9" s="17">
        <v>4</v>
      </c>
      <c r="N9" s="38">
        <f t="shared" si="2"/>
        <v>8</v>
      </c>
      <c r="O9" s="25"/>
      <c r="P9" s="25"/>
      <c r="Q9" s="25"/>
    </row>
    <row r="10" spans="1:18" s="14" customFormat="1" ht="35" x14ac:dyDescent="0.45">
      <c r="A10" s="25">
        <v>5</v>
      </c>
      <c r="B10" s="13" t="s">
        <v>402</v>
      </c>
      <c r="C10" s="13" t="s">
        <v>269</v>
      </c>
      <c r="D10" s="9">
        <v>54486</v>
      </c>
      <c r="E10" s="27"/>
      <c r="F10" s="13" t="s">
        <v>8</v>
      </c>
      <c r="G10" s="26">
        <f t="shared" si="0"/>
        <v>7</v>
      </c>
      <c r="H10" s="17">
        <f t="shared" si="1"/>
        <v>30</v>
      </c>
      <c r="I10" s="9">
        <v>0</v>
      </c>
      <c r="J10" s="9">
        <v>0</v>
      </c>
      <c r="K10" s="16">
        <v>0</v>
      </c>
      <c r="L10" s="17">
        <v>30</v>
      </c>
      <c r="M10" s="17">
        <v>5</v>
      </c>
      <c r="N10" s="38">
        <f t="shared" si="2"/>
        <v>7</v>
      </c>
      <c r="O10" s="25"/>
      <c r="P10" s="25"/>
      <c r="Q10" s="25"/>
    </row>
    <row r="11" spans="1:18" s="14" customFormat="1" ht="35" x14ac:dyDescent="0.45">
      <c r="A11" s="25">
        <v>6</v>
      </c>
      <c r="B11" s="13" t="s">
        <v>403</v>
      </c>
      <c r="C11" s="13" t="s">
        <v>269</v>
      </c>
      <c r="D11" s="9">
        <v>54485</v>
      </c>
      <c r="E11" s="27"/>
      <c r="F11" s="13" t="s">
        <v>57</v>
      </c>
      <c r="G11" s="26">
        <f t="shared" si="0"/>
        <v>6</v>
      </c>
      <c r="H11" s="17">
        <f t="shared" si="1"/>
        <v>40</v>
      </c>
      <c r="I11" s="9">
        <v>0</v>
      </c>
      <c r="J11" s="9">
        <v>0</v>
      </c>
      <c r="K11" s="16">
        <v>0</v>
      </c>
      <c r="L11" s="17">
        <v>40</v>
      </c>
      <c r="M11" s="17">
        <v>6</v>
      </c>
      <c r="N11" s="38">
        <f t="shared" si="2"/>
        <v>6</v>
      </c>
      <c r="O11" s="7"/>
      <c r="P11" s="7"/>
      <c r="Q11" s="10"/>
    </row>
    <row r="12" spans="1:18" s="14" customFormat="1" ht="35" x14ac:dyDescent="0.45">
      <c r="A12" s="25">
        <v>7</v>
      </c>
      <c r="B12" s="13" t="s">
        <v>404</v>
      </c>
      <c r="C12" s="13" t="s">
        <v>269</v>
      </c>
      <c r="D12" s="16">
        <v>55507</v>
      </c>
      <c r="E12" s="27"/>
      <c r="F12" s="13" t="s">
        <v>314</v>
      </c>
      <c r="G12" s="26">
        <f t="shared" si="0"/>
        <v>5</v>
      </c>
      <c r="H12" s="17">
        <f t="shared" si="1"/>
        <v>49</v>
      </c>
      <c r="I12" s="9">
        <v>0</v>
      </c>
      <c r="J12" s="9">
        <v>0</v>
      </c>
      <c r="K12" s="16">
        <v>0</v>
      </c>
      <c r="L12" s="7">
        <v>49</v>
      </c>
      <c r="M12" s="7">
        <v>7</v>
      </c>
      <c r="N12" s="38">
        <f t="shared" si="2"/>
        <v>5</v>
      </c>
      <c r="O12" s="7"/>
      <c r="P12" s="7"/>
      <c r="Q12" s="10"/>
    </row>
    <row r="13" spans="1:18" s="14" customFormat="1" ht="35" x14ac:dyDescent="0.45">
      <c r="A13" s="25">
        <v>8</v>
      </c>
      <c r="B13" s="13" t="s">
        <v>405</v>
      </c>
      <c r="C13" s="13" t="s">
        <v>269</v>
      </c>
      <c r="D13" s="16">
        <v>55246</v>
      </c>
      <c r="E13" s="27"/>
      <c r="F13" s="13" t="s">
        <v>391</v>
      </c>
      <c r="G13" s="26">
        <f t="shared" si="0"/>
        <v>4</v>
      </c>
      <c r="H13" s="17">
        <f t="shared" si="1"/>
        <v>58</v>
      </c>
      <c r="I13" s="9">
        <v>0</v>
      </c>
      <c r="J13" s="9">
        <v>0</v>
      </c>
      <c r="K13" s="16">
        <v>0</v>
      </c>
      <c r="L13" s="7">
        <v>58</v>
      </c>
      <c r="M13" s="7">
        <v>8</v>
      </c>
      <c r="N13" s="38">
        <f t="shared" si="2"/>
        <v>4</v>
      </c>
      <c r="O13" s="7"/>
      <c r="P13" s="7"/>
      <c r="Q13" s="10"/>
    </row>
    <row r="14" spans="1:18" s="14" customFormat="1" ht="35" x14ac:dyDescent="0.45">
      <c r="A14" s="25">
        <v>9</v>
      </c>
      <c r="B14" s="13" t="s">
        <v>406</v>
      </c>
      <c r="C14" s="13" t="s">
        <v>269</v>
      </c>
      <c r="D14" s="16">
        <v>55235</v>
      </c>
      <c r="E14" s="27"/>
      <c r="F14" s="13" t="s">
        <v>58</v>
      </c>
      <c r="G14" s="26">
        <f t="shared" si="0"/>
        <v>3</v>
      </c>
      <c r="H14" s="17">
        <f t="shared" si="1"/>
        <v>63</v>
      </c>
      <c r="I14" s="9">
        <v>0</v>
      </c>
      <c r="J14" s="9">
        <v>0</v>
      </c>
      <c r="K14" s="16">
        <v>0</v>
      </c>
      <c r="L14" s="7">
        <v>63</v>
      </c>
      <c r="M14" s="7">
        <v>9</v>
      </c>
      <c r="N14" s="38">
        <f t="shared" si="2"/>
        <v>3</v>
      </c>
      <c r="O14" s="7"/>
      <c r="P14" s="7"/>
      <c r="Q14" s="10"/>
    </row>
    <row r="15" spans="1:18" s="14" customFormat="1" ht="35" x14ac:dyDescent="0.45">
      <c r="A15" s="25">
        <v>10</v>
      </c>
      <c r="B15" s="13" t="s">
        <v>407</v>
      </c>
      <c r="C15" s="13" t="s">
        <v>269</v>
      </c>
      <c r="D15" s="16">
        <v>52379</v>
      </c>
      <c r="E15" s="27"/>
      <c r="F15" s="13" t="s">
        <v>413</v>
      </c>
      <c r="G15" s="26">
        <f t="shared" si="0"/>
        <v>2</v>
      </c>
      <c r="H15" s="17">
        <f t="shared" si="1"/>
        <v>78</v>
      </c>
      <c r="I15" s="9">
        <v>0</v>
      </c>
      <c r="J15" s="9">
        <v>0</v>
      </c>
      <c r="K15" s="16">
        <v>0</v>
      </c>
      <c r="L15" s="7">
        <v>78</v>
      </c>
      <c r="M15" s="7">
        <v>10</v>
      </c>
      <c r="N15" s="38">
        <f t="shared" si="2"/>
        <v>2</v>
      </c>
      <c r="O15" s="7"/>
      <c r="P15" s="7"/>
      <c r="Q15" s="10"/>
    </row>
    <row r="16" spans="1:18" s="14" customFormat="1" ht="35" x14ac:dyDescent="0.45">
      <c r="A16" s="25">
        <v>11</v>
      </c>
      <c r="B16" s="13" t="s">
        <v>408</v>
      </c>
      <c r="C16" s="13" t="s">
        <v>269</v>
      </c>
      <c r="D16" s="16">
        <v>54478</v>
      </c>
      <c r="E16" s="27"/>
      <c r="F16" s="13" t="s">
        <v>414</v>
      </c>
      <c r="G16" s="26">
        <f t="shared" si="0"/>
        <v>1</v>
      </c>
      <c r="H16" s="17">
        <f t="shared" si="1"/>
        <v>88</v>
      </c>
      <c r="I16" s="9">
        <v>0</v>
      </c>
      <c r="J16" s="9">
        <v>0</v>
      </c>
      <c r="K16" s="16">
        <v>0</v>
      </c>
      <c r="L16" s="7">
        <v>88</v>
      </c>
      <c r="M16" s="7">
        <v>11</v>
      </c>
      <c r="N16" s="38">
        <f t="shared" si="2"/>
        <v>1</v>
      </c>
      <c r="O16" s="7"/>
      <c r="P16" s="7"/>
      <c r="Q16" s="10"/>
    </row>
  </sheetData>
  <mergeCells count="14">
    <mergeCell ref="H3:H5"/>
    <mergeCell ref="I3:K3"/>
    <mergeCell ref="L3:N3"/>
    <mergeCell ref="O3:Q3"/>
    <mergeCell ref="I4:J4"/>
    <mergeCell ref="L4:M4"/>
    <mergeCell ref="O4:P4"/>
    <mergeCell ref="G3:G5"/>
    <mergeCell ref="C3:C5"/>
    <mergeCell ref="A3:A5"/>
    <mergeCell ref="B3:B5"/>
    <mergeCell ref="D3:D5"/>
    <mergeCell ref="E3:E5"/>
    <mergeCell ref="F3:F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6"/>
  <sheetViews>
    <sheetView zoomScale="70" zoomScaleNormal="70" zoomScaleSheetLayoutView="85" workbookViewId="0">
      <selection activeCell="C2" sqref="C2"/>
    </sheetView>
  </sheetViews>
  <sheetFormatPr defaultColWidth="9" defaultRowHeight="17.5" x14ac:dyDescent="0.45"/>
  <cols>
    <col min="1" max="1" width="7.6640625" style="2" customWidth="1"/>
    <col min="2" max="2" width="13.9140625" style="2" customWidth="1"/>
    <col min="3" max="3" width="11.33203125" style="2" bestFit="1" customWidth="1"/>
    <col min="4" max="4" width="9.75" style="2" hidden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183</v>
      </c>
      <c r="B1" s="1"/>
      <c r="E1" s="4"/>
    </row>
    <row r="2" spans="1:17" x14ac:dyDescent="0.45">
      <c r="A2" s="4" t="s">
        <v>20</v>
      </c>
      <c r="B2" s="4"/>
      <c r="C2" s="5" t="s">
        <v>245</v>
      </c>
    </row>
    <row r="3" spans="1:17" s="14" customFormat="1" x14ac:dyDescent="0.45">
      <c r="A3" s="76" t="s">
        <v>6</v>
      </c>
      <c r="B3" s="77" t="s">
        <v>4</v>
      </c>
      <c r="C3" s="77" t="s">
        <v>54</v>
      </c>
      <c r="D3" s="77" t="s">
        <v>21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0" t="s">
        <v>99</v>
      </c>
      <c r="L3" s="81"/>
      <c r="M3" s="82"/>
      <c r="N3" s="80" t="s">
        <v>100</v>
      </c>
      <c r="O3" s="81"/>
      <c r="P3" s="82"/>
    </row>
    <row r="4" spans="1:17" s="14" customFormat="1" x14ac:dyDescent="0.45">
      <c r="A4" s="77"/>
      <c r="B4" s="77"/>
      <c r="C4" s="77"/>
      <c r="D4" s="77"/>
      <c r="E4" s="77"/>
      <c r="F4" s="77"/>
      <c r="G4" s="77"/>
      <c r="H4" s="86" t="s">
        <v>23</v>
      </c>
      <c r="I4" s="86"/>
      <c r="J4" s="6">
        <v>10</v>
      </c>
      <c r="K4" s="78" t="s">
        <v>23</v>
      </c>
      <c r="L4" s="79"/>
      <c r="M4" s="6">
        <v>8</v>
      </c>
      <c r="N4" s="78" t="s">
        <v>23</v>
      </c>
      <c r="O4" s="79"/>
      <c r="P4" s="6">
        <v>0</v>
      </c>
    </row>
    <row r="5" spans="1:17" s="14" customFormat="1" x14ac:dyDescent="0.45">
      <c r="A5" s="77"/>
      <c r="B5" s="77"/>
      <c r="C5" s="77"/>
      <c r="D5" s="77"/>
      <c r="E5" s="77"/>
      <c r="F5" s="77"/>
      <c r="G5" s="77"/>
      <c r="H5" s="32" t="s">
        <v>101</v>
      </c>
      <c r="I5" s="32" t="s">
        <v>24</v>
      </c>
      <c r="J5" s="32" t="s">
        <v>25</v>
      </c>
      <c r="K5" s="32" t="s">
        <v>101</v>
      </c>
      <c r="L5" s="32" t="s">
        <v>24</v>
      </c>
      <c r="M5" s="32" t="s">
        <v>25</v>
      </c>
      <c r="N5" s="32" t="s">
        <v>101</v>
      </c>
      <c r="O5" s="32" t="s">
        <v>24</v>
      </c>
      <c r="P5" s="32" t="s">
        <v>25</v>
      </c>
    </row>
    <row r="6" spans="1:17" s="14" customFormat="1" ht="35" x14ac:dyDescent="0.45">
      <c r="A6" s="22">
        <v>1</v>
      </c>
      <c r="B6" s="20" t="s">
        <v>204</v>
      </c>
      <c r="C6" s="20">
        <v>207</v>
      </c>
      <c r="D6" s="24"/>
      <c r="E6" s="20" t="s">
        <v>87</v>
      </c>
      <c r="F6" s="29">
        <f t="shared" ref="F6:F16" si="0">J6+M6+P6</f>
        <v>18</v>
      </c>
      <c r="G6" s="23">
        <f t="shared" ref="G6:G16" si="1">H6+K6+N6</f>
        <v>26</v>
      </c>
      <c r="H6" s="21">
        <v>11</v>
      </c>
      <c r="I6" s="21">
        <v>1</v>
      </c>
      <c r="J6" s="30">
        <v>10</v>
      </c>
      <c r="K6" s="23">
        <v>15</v>
      </c>
      <c r="L6" s="23">
        <v>1</v>
      </c>
      <c r="M6" s="39">
        <f t="shared" ref="M6:M12" si="2">$M$4-L6+1</f>
        <v>8</v>
      </c>
      <c r="N6" s="22"/>
      <c r="O6" s="22"/>
      <c r="P6" s="22"/>
      <c r="Q6" s="15"/>
    </row>
    <row r="7" spans="1:17" s="14" customFormat="1" ht="35" x14ac:dyDescent="0.45">
      <c r="A7" s="22">
        <v>2</v>
      </c>
      <c r="B7" s="20" t="s">
        <v>205</v>
      </c>
      <c r="C7" s="21">
        <v>515</v>
      </c>
      <c r="D7" s="24"/>
      <c r="E7" s="20" t="s">
        <v>88</v>
      </c>
      <c r="F7" s="29">
        <f t="shared" si="0"/>
        <v>16</v>
      </c>
      <c r="G7" s="23">
        <f t="shared" si="1"/>
        <v>40</v>
      </c>
      <c r="H7" s="21">
        <v>21</v>
      </c>
      <c r="I7" s="21">
        <v>2</v>
      </c>
      <c r="J7" s="30">
        <v>9</v>
      </c>
      <c r="K7" s="23">
        <v>19</v>
      </c>
      <c r="L7" s="23">
        <v>2</v>
      </c>
      <c r="M7" s="39">
        <f t="shared" si="2"/>
        <v>7</v>
      </c>
      <c r="N7" s="22"/>
      <c r="O7" s="22"/>
      <c r="P7" s="22"/>
    </row>
    <row r="8" spans="1:17" s="14" customFormat="1" ht="35" x14ac:dyDescent="0.45">
      <c r="A8" s="25">
        <v>3</v>
      </c>
      <c r="B8" s="13" t="s">
        <v>206</v>
      </c>
      <c r="C8" s="9">
        <v>910</v>
      </c>
      <c r="D8" s="27"/>
      <c r="E8" s="13" t="s">
        <v>219</v>
      </c>
      <c r="F8" s="26">
        <f t="shared" si="0"/>
        <v>14</v>
      </c>
      <c r="G8" s="17">
        <f t="shared" si="1"/>
        <v>47</v>
      </c>
      <c r="H8" s="9">
        <v>28</v>
      </c>
      <c r="I8" s="9">
        <v>3</v>
      </c>
      <c r="J8" s="16">
        <v>8</v>
      </c>
      <c r="K8" s="17">
        <v>19</v>
      </c>
      <c r="L8" s="17">
        <v>3</v>
      </c>
      <c r="M8" s="38">
        <f t="shared" si="2"/>
        <v>6</v>
      </c>
      <c r="N8" s="25"/>
      <c r="O8" s="25"/>
      <c r="P8" s="25"/>
    </row>
    <row r="9" spans="1:17" s="14" customFormat="1" ht="35" x14ac:dyDescent="0.45">
      <c r="A9" s="25">
        <v>4</v>
      </c>
      <c r="B9" s="13" t="s">
        <v>211</v>
      </c>
      <c r="C9" s="9">
        <v>477</v>
      </c>
      <c r="D9" s="27"/>
      <c r="E9" s="13" t="s">
        <v>202</v>
      </c>
      <c r="F9" s="26">
        <f t="shared" si="0"/>
        <v>8</v>
      </c>
      <c r="G9" s="17">
        <f t="shared" si="1"/>
        <v>81</v>
      </c>
      <c r="H9" s="9">
        <v>51</v>
      </c>
      <c r="I9" s="9">
        <v>8</v>
      </c>
      <c r="J9" s="16">
        <v>3</v>
      </c>
      <c r="K9" s="17">
        <v>30</v>
      </c>
      <c r="L9" s="17">
        <v>4</v>
      </c>
      <c r="M9" s="38">
        <f t="shared" si="2"/>
        <v>5</v>
      </c>
      <c r="N9" s="7"/>
      <c r="O9" s="7"/>
      <c r="P9" s="10"/>
    </row>
    <row r="10" spans="1:17" s="14" customFormat="1" ht="35" x14ac:dyDescent="0.45">
      <c r="A10" s="25">
        <v>5</v>
      </c>
      <c r="B10" s="13" t="s">
        <v>210</v>
      </c>
      <c r="C10" s="13">
        <v>117</v>
      </c>
      <c r="D10" s="27"/>
      <c r="E10" s="13" t="s">
        <v>217</v>
      </c>
      <c r="F10" s="26">
        <f t="shared" si="0"/>
        <v>8</v>
      </c>
      <c r="G10" s="17">
        <f t="shared" si="1"/>
        <v>82</v>
      </c>
      <c r="H10" s="9">
        <v>46</v>
      </c>
      <c r="I10" s="9">
        <v>7</v>
      </c>
      <c r="J10" s="16">
        <v>4</v>
      </c>
      <c r="K10" s="17">
        <v>36</v>
      </c>
      <c r="L10" s="17">
        <v>5</v>
      </c>
      <c r="M10" s="38">
        <f t="shared" si="2"/>
        <v>4</v>
      </c>
      <c r="N10" s="7"/>
      <c r="O10" s="7"/>
      <c r="P10" s="10"/>
    </row>
    <row r="11" spans="1:17" s="14" customFormat="1" ht="35" x14ac:dyDescent="0.45">
      <c r="A11" s="25">
        <v>6</v>
      </c>
      <c r="B11" s="13" t="s">
        <v>209</v>
      </c>
      <c r="C11" s="9">
        <v>142</v>
      </c>
      <c r="D11" s="27"/>
      <c r="E11" s="13" t="s">
        <v>216</v>
      </c>
      <c r="F11" s="26">
        <f t="shared" si="0"/>
        <v>8</v>
      </c>
      <c r="G11" s="17">
        <f t="shared" si="1"/>
        <v>85</v>
      </c>
      <c r="H11" s="9">
        <v>45</v>
      </c>
      <c r="I11" s="9">
        <v>6</v>
      </c>
      <c r="J11" s="16">
        <v>5</v>
      </c>
      <c r="K11" s="17">
        <v>40</v>
      </c>
      <c r="L11" s="17">
        <v>6</v>
      </c>
      <c r="M11" s="38">
        <f t="shared" si="2"/>
        <v>3</v>
      </c>
      <c r="N11" s="7"/>
      <c r="O11" s="7"/>
      <c r="P11" s="10"/>
    </row>
    <row r="12" spans="1:17" s="14" customFormat="1" ht="35" x14ac:dyDescent="0.45">
      <c r="A12" s="25">
        <v>7</v>
      </c>
      <c r="B12" s="13" t="s">
        <v>208</v>
      </c>
      <c r="C12" s="9">
        <v>369</v>
      </c>
      <c r="D12" s="27"/>
      <c r="E12" s="13" t="s">
        <v>215</v>
      </c>
      <c r="F12" s="26">
        <f t="shared" si="0"/>
        <v>8</v>
      </c>
      <c r="G12" s="17">
        <f t="shared" si="1"/>
        <v>87</v>
      </c>
      <c r="H12" s="9">
        <v>43</v>
      </c>
      <c r="I12" s="9">
        <v>5</v>
      </c>
      <c r="J12" s="16">
        <v>6</v>
      </c>
      <c r="K12" s="17">
        <v>44</v>
      </c>
      <c r="L12" s="17">
        <v>7</v>
      </c>
      <c r="M12" s="38">
        <f t="shared" si="2"/>
        <v>2</v>
      </c>
      <c r="N12" s="25"/>
      <c r="O12" s="25"/>
      <c r="P12" s="25"/>
    </row>
    <row r="13" spans="1:17" s="14" customFormat="1" ht="35" x14ac:dyDescent="0.45">
      <c r="A13" s="25">
        <v>8</v>
      </c>
      <c r="B13" s="13" t="s">
        <v>207</v>
      </c>
      <c r="C13" s="9">
        <v>411</v>
      </c>
      <c r="D13" s="27"/>
      <c r="E13" s="13" t="s">
        <v>214</v>
      </c>
      <c r="F13" s="26">
        <f t="shared" si="0"/>
        <v>7</v>
      </c>
      <c r="G13" s="17">
        <f t="shared" si="1"/>
        <v>34</v>
      </c>
      <c r="H13" s="9">
        <v>34</v>
      </c>
      <c r="I13" s="9">
        <v>4</v>
      </c>
      <c r="J13" s="16">
        <v>7</v>
      </c>
      <c r="K13" s="17">
        <v>0</v>
      </c>
      <c r="L13" s="17">
        <v>0</v>
      </c>
      <c r="M13" s="38">
        <v>0</v>
      </c>
      <c r="N13" s="28"/>
      <c r="O13" s="28"/>
      <c r="P13" s="28"/>
    </row>
    <row r="14" spans="1:17" s="14" customFormat="1" ht="35" x14ac:dyDescent="0.45">
      <c r="A14" s="25">
        <v>9</v>
      </c>
      <c r="B14" s="13" t="s">
        <v>212</v>
      </c>
      <c r="C14" s="9">
        <v>940</v>
      </c>
      <c r="D14" s="27"/>
      <c r="E14" s="13" t="s">
        <v>203</v>
      </c>
      <c r="F14" s="26">
        <f t="shared" si="0"/>
        <v>2</v>
      </c>
      <c r="G14" s="17">
        <f t="shared" si="1"/>
        <v>67</v>
      </c>
      <c r="H14" s="9">
        <v>67</v>
      </c>
      <c r="I14" s="9">
        <v>9</v>
      </c>
      <c r="J14" s="16">
        <v>2</v>
      </c>
      <c r="K14" s="17">
        <v>0</v>
      </c>
      <c r="L14" s="17">
        <v>0</v>
      </c>
      <c r="M14" s="38">
        <v>0</v>
      </c>
      <c r="N14" s="7"/>
      <c r="O14" s="7"/>
      <c r="P14" s="10"/>
    </row>
    <row r="15" spans="1:17" s="14" customFormat="1" ht="35" x14ac:dyDescent="0.45">
      <c r="A15" s="25">
        <v>10</v>
      </c>
      <c r="B15" s="13" t="s">
        <v>415</v>
      </c>
      <c r="C15" s="9">
        <v>110</v>
      </c>
      <c r="D15" s="27"/>
      <c r="E15" s="13" t="s">
        <v>416</v>
      </c>
      <c r="F15" s="26">
        <f t="shared" si="0"/>
        <v>1</v>
      </c>
      <c r="G15" s="49">
        <f t="shared" si="1"/>
        <v>70</v>
      </c>
      <c r="H15" s="50">
        <v>0</v>
      </c>
      <c r="I15" s="51">
        <v>0</v>
      </c>
      <c r="J15" s="51">
        <v>0</v>
      </c>
      <c r="K15" s="51">
        <v>70</v>
      </c>
      <c r="L15" s="51">
        <v>8</v>
      </c>
      <c r="M15" s="38">
        <f>$M$4-L15+1</f>
        <v>1</v>
      </c>
      <c r="N15" s="51"/>
      <c r="O15" s="51"/>
      <c r="P15" s="51"/>
    </row>
    <row r="16" spans="1:17" ht="35" x14ac:dyDescent="0.45">
      <c r="A16" s="25">
        <v>11</v>
      </c>
      <c r="B16" s="13" t="s">
        <v>213</v>
      </c>
      <c r="C16" s="9">
        <v>262</v>
      </c>
      <c r="D16" s="27"/>
      <c r="E16" s="13" t="s">
        <v>218</v>
      </c>
      <c r="F16" s="26">
        <f t="shared" si="0"/>
        <v>1</v>
      </c>
      <c r="G16" s="17">
        <f t="shared" si="1"/>
        <v>84</v>
      </c>
      <c r="H16" s="9">
        <v>84</v>
      </c>
      <c r="I16" s="9">
        <v>10</v>
      </c>
      <c r="J16" s="16">
        <v>1</v>
      </c>
      <c r="K16" s="17">
        <v>0</v>
      </c>
      <c r="L16" s="17">
        <v>0</v>
      </c>
      <c r="M16" s="38">
        <v>0</v>
      </c>
      <c r="N16" s="7"/>
      <c r="O16" s="7"/>
      <c r="P16" s="10"/>
    </row>
  </sheetData>
  <sortState ref="A6:P16">
    <sortCondition descending="1" ref="F6:F16"/>
    <sortCondition ref="G6:G16"/>
  </sortState>
  <mergeCells count="13">
    <mergeCell ref="G3:G5"/>
    <mergeCell ref="H3:J3"/>
    <mergeCell ref="K3:M3"/>
    <mergeCell ref="N3:P3"/>
    <mergeCell ref="H4:I4"/>
    <mergeCell ref="K4:L4"/>
    <mergeCell ref="N4:O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9"/>
  <sheetViews>
    <sheetView zoomScale="70" zoomScaleNormal="70" zoomScaleSheetLayoutView="85" workbookViewId="0">
      <selection activeCell="A3" sqref="A3:A5"/>
    </sheetView>
  </sheetViews>
  <sheetFormatPr defaultColWidth="9" defaultRowHeight="17.5" x14ac:dyDescent="0.45"/>
  <cols>
    <col min="1" max="1" width="7.6640625" style="2" customWidth="1"/>
    <col min="2" max="2" width="13.9140625" style="2" customWidth="1"/>
    <col min="3" max="3" width="11.33203125" style="2" bestFit="1" customWidth="1"/>
    <col min="4" max="4" width="9.75" style="2" hidden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417</v>
      </c>
      <c r="B1" s="1"/>
      <c r="E1" s="4"/>
    </row>
    <row r="2" spans="1:17" x14ac:dyDescent="0.45">
      <c r="A2" s="4" t="s">
        <v>20</v>
      </c>
      <c r="B2" s="4"/>
      <c r="C2" s="5" t="s">
        <v>245</v>
      </c>
    </row>
    <row r="3" spans="1:17" s="14" customFormat="1" x14ac:dyDescent="0.45">
      <c r="A3" s="76" t="s">
        <v>6</v>
      </c>
      <c r="B3" s="77" t="s">
        <v>4</v>
      </c>
      <c r="C3" s="77" t="s">
        <v>54</v>
      </c>
      <c r="D3" s="77" t="s">
        <v>21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0" t="s">
        <v>99</v>
      </c>
      <c r="L3" s="81"/>
      <c r="M3" s="82"/>
      <c r="N3" s="80" t="s">
        <v>100</v>
      </c>
      <c r="O3" s="81"/>
      <c r="P3" s="82"/>
    </row>
    <row r="4" spans="1:17" s="14" customFormat="1" x14ac:dyDescent="0.45">
      <c r="A4" s="77"/>
      <c r="B4" s="77"/>
      <c r="C4" s="77"/>
      <c r="D4" s="77"/>
      <c r="E4" s="77"/>
      <c r="F4" s="77"/>
      <c r="G4" s="77"/>
      <c r="H4" s="86" t="s">
        <v>23</v>
      </c>
      <c r="I4" s="86"/>
      <c r="J4" s="6">
        <v>0</v>
      </c>
      <c r="K4" s="78" t="s">
        <v>23</v>
      </c>
      <c r="L4" s="79"/>
      <c r="M4" s="6">
        <v>4</v>
      </c>
      <c r="N4" s="78" t="s">
        <v>23</v>
      </c>
      <c r="O4" s="79"/>
      <c r="P4" s="6">
        <v>0</v>
      </c>
    </row>
    <row r="5" spans="1:17" s="14" customFormat="1" x14ac:dyDescent="0.45">
      <c r="A5" s="77"/>
      <c r="B5" s="77"/>
      <c r="C5" s="77"/>
      <c r="D5" s="77"/>
      <c r="E5" s="77"/>
      <c r="F5" s="77"/>
      <c r="G5" s="77"/>
      <c r="H5" s="37" t="s">
        <v>101</v>
      </c>
      <c r="I5" s="37" t="s">
        <v>24</v>
      </c>
      <c r="J5" s="37" t="s">
        <v>25</v>
      </c>
      <c r="K5" s="37" t="s">
        <v>101</v>
      </c>
      <c r="L5" s="37" t="s">
        <v>24</v>
      </c>
      <c r="M5" s="37" t="s">
        <v>25</v>
      </c>
      <c r="N5" s="37" t="s">
        <v>101</v>
      </c>
      <c r="O5" s="37" t="s">
        <v>24</v>
      </c>
      <c r="P5" s="37" t="s">
        <v>25</v>
      </c>
    </row>
    <row r="6" spans="1:17" s="14" customFormat="1" ht="35" x14ac:dyDescent="0.45">
      <c r="A6" s="25">
        <v>1</v>
      </c>
      <c r="B6" s="13" t="s">
        <v>418</v>
      </c>
      <c r="C6" s="13">
        <v>114674</v>
      </c>
      <c r="D6" s="27"/>
      <c r="E6" s="13" t="s">
        <v>308</v>
      </c>
      <c r="F6" s="26">
        <f>J6+M6+P6</f>
        <v>4</v>
      </c>
      <c r="G6" s="17">
        <f>H6+K6+N6</f>
        <v>14</v>
      </c>
      <c r="H6" s="9">
        <v>0</v>
      </c>
      <c r="I6" s="9">
        <v>0</v>
      </c>
      <c r="J6" s="16">
        <v>0</v>
      </c>
      <c r="K6" s="17">
        <v>14</v>
      </c>
      <c r="L6" s="17">
        <v>1</v>
      </c>
      <c r="M6" s="38">
        <f>$M$4-L6+1</f>
        <v>4</v>
      </c>
      <c r="N6" s="25"/>
      <c r="O6" s="25"/>
      <c r="P6" s="25"/>
      <c r="Q6" s="15"/>
    </row>
    <row r="7" spans="1:17" s="14" customFormat="1" ht="35" x14ac:dyDescent="0.45">
      <c r="A7" s="25">
        <v>2</v>
      </c>
      <c r="B7" s="13" t="s">
        <v>419</v>
      </c>
      <c r="C7" s="9">
        <v>114691</v>
      </c>
      <c r="D7" s="27"/>
      <c r="E7" s="13" t="s">
        <v>372</v>
      </c>
      <c r="F7" s="26">
        <f>J7+M7+P7</f>
        <v>3</v>
      </c>
      <c r="G7" s="17">
        <f>H7+K7+N7</f>
        <v>16</v>
      </c>
      <c r="H7" s="9">
        <v>0</v>
      </c>
      <c r="I7" s="9">
        <v>0</v>
      </c>
      <c r="J7" s="16">
        <v>0</v>
      </c>
      <c r="K7" s="17">
        <v>16</v>
      </c>
      <c r="L7" s="17">
        <v>2</v>
      </c>
      <c r="M7" s="38">
        <f>$M$4-L7+1</f>
        <v>3</v>
      </c>
      <c r="N7" s="25"/>
      <c r="O7" s="25"/>
      <c r="P7" s="25"/>
    </row>
    <row r="8" spans="1:17" s="14" customFormat="1" ht="35" x14ac:dyDescent="0.45">
      <c r="A8" s="25">
        <v>3</v>
      </c>
      <c r="B8" s="13" t="s">
        <v>213</v>
      </c>
      <c r="C8" s="9">
        <v>114293</v>
      </c>
      <c r="D8" s="27"/>
      <c r="E8" s="13" t="s">
        <v>7</v>
      </c>
      <c r="F8" s="26">
        <f>J8+M8+P8</f>
        <v>2</v>
      </c>
      <c r="G8" s="17">
        <f>H8+K8+N8</f>
        <v>22</v>
      </c>
      <c r="H8" s="9">
        <v>0</v>
      </c>
      <c r="I8" s="9">
        <v>0</v>
      </c>
      <c r="J8" s="16">
        <v>0</v>
      </c>
      <c r="K8" s="17">
        <v>22</v>
      </c>
      <c r="L8" s="17">
        <v>3</v>
      </c>
      <c r="M8" s="38">
        <f>$M$4-L8+1</f>
        <v>2</v>
      </c>
      <c r="N8" s="25"/>
      <c r="O8" s="25"/>
      <c r="P8" s="25"/>
    </row>
    <row r="9" spans="1:17" s="14" customFormat="1" ht="35" x14ac:dyDescent="0.45">
      <c r="A9" s="25">
        <v>4</v>
      </c>
      <c r="B9" s="13" t="s">
        <v>420</v>
      </c>
      <c r="C9" s="9">
        <v>113789</v>
      </c>
      <c r="D9" s="27"/>
      <c r="E9" s="13" t="s">
        <v>55</v>
      </c>
      <c r="F9" s="26">
        <f>J9+M9+P9</f>
        <v>1</v>
      </c>
      <c r="G9" s="17">
        <f>H9+K9+N9</f>
        <v>23</v>
      </c>
      <c r="H9" s="9">
        <v>0</v>
      </c>
      <c r="I9" s="9">
        <v>0</v>
      </c>
      <c r="J9" s="16">
        <v>0</v>
      </c>
      <c r="K9" s="17">
        <v>23</v>
      </c>
      <c r="L9" s="17">
        <v>4</v>
      </c>
      <c r="M9" s="38">
        <f>$M$4-L9+1</f>
        <v>1</v>
      </c>
      <c r="N9" s="7"/>
      <c r="O9" s="7"/>
      <c r="P9" s="10"/>
    </row>
  </sheetData>
  <mergeCells count="13">
    <mergeCell ref="G3:G5"/>
    <mergeCell ref="H3:J3"/>
    <mergeCell ref="K3:M3"/>
    <mergeCell ref="N3:P3"/>
    <mergeCell ref="H4:I4"/>
    <mergeCell ref="K4:L4"/>
    <mergeCell ref="N4:O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1"/>
  <sheetViews>
    <sheetView zoomScale="70" zoomScaleNormal="70" zoomScaleSheetLayoutView="85" workbookViewId="0">
      <selection activeCell="E18" sqref="E18"/>
    </sheetView>
  </sheetViews>
  <sheetFormatPr defaultColWidth="9" defaultRowHeight="17.5" x14ac:dyDescent="0.45"/>
  <cols>
    <col min="1" max="1" width="7.6640625" style="2" customWidth="1"/>
    <col min="2" max="2" width="9.58203125" style="2" customWidth="1"/>
    <col min="3" max="3" width="5.6640625" style="2" bestFit="1" customWidth="1"/>
    <col min="4" max="4" width="11.33203125" style="2" bestFit="1" customWidth="1"/>
    <col min="5" max="5" width="18.25" style="2" bestFit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113</v>
      </c>
      <c r="B1" s="1"/>
      <c r="C1" s="1"/>
      <c r="F1" s="4"/>
    </row>
    <row r="2" spans="1:18" x14ac:dyDescent="0.45">
      <c r="A2" s="4" t="s">
        <v>89</v>
      </c>
      <c r="B2" s="4"/>
      <c r="D2" s="5" t="s">
        <v>245</v>
      </c>
      <c r="F2" s="4" t="s">
        <v>97</v>
      </c>
    </row>
    <row r="3" spans="1:18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12</v>
      </c>
      <c r="L4" s="78" t="s">
        <v>23</v>
      </c>
      <c r="M4" s="79"/>
      <c r="N4" s="6">
        <v>16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2" t="s">
        <v>101</v>
      </c>
      <c r="J5" s="32" t="s">
        <v>24</v>
      </c>
      <c r="K5" s="32" t="s">
        <v>25</v>
      </c>
      <c r="L5" s="32" t="s">
        <v>101</v>
      </c>
      <c r="M5" s="32" t="s">
        <v>24</v>
      </c>
      <c r="N5" s="32" t="s">
        <v>25</v>
      </c>
      <c r="O5" s="32" t="s">
        <v>101</v>
      </c>
      <c r="P5" s="32" t="s">
        <v>24</v>
      </c>
      <c r="Q5" s="32" t="s">
        <v>25</v>
      </c>
    </row>
    <row r="6" spans="1:18" s="14" customFormat="1" x14ac:dyDescent="0.45">
      <c r="A6" s="22">
        <v>1</v>
      </c>
      <c r="B6" s="18" t="s">
        <v>36</v>
      </c>
      <c r="C6" s="22" t="s">
        <v>114</v>
      </c>
      <c r="D6" s="19">
        <v>470</v>
      </c>
      <c r="E6" s="24" t="s">
        <v>151</v>
      </c>
      <c r="F6" s="18" t="s">
        <v>27</v>
      </c>
      <c r="G6" s="29">
        <f t="shared" ref="G6:G21" si="0">K6+N6+Q6</f>
        <v>28</v>
      </c>
      <c r="H6" s="23">
        <f t="shared" ref="H6:H21" si="1">I6+L6+O6</f>
        <v>50</v>
      </c>
      <c r="I6" s="19">
        <v>30</v>
      </c>
      <c r="J6" s="19">
        <v>1</v>
      </c>
      <c r="K6" s="30">
        <v>12</v>
      </c>
      <c r="L6" s="23">
        <v>20</v>
      </c>
      <c r="M6" s="23">
        <v>1</v>
      </c>
      <c r="N6" s="39">
        <f t="shared" ref="N6:N21" si="2">$N$4-M6+1</f>
        <v>16</v>
      </c>
      <c r="O6" s="22"/>
      <c r="P6" s="22"/>
      <c r="Q6" s="22"/>
      <c r="R6" s="15"/>
    </row>
    <row r="7" spans="1:18" s="14" customFormat="1" x14ac:dyDescent="0.45">
      <c r="A7" s="22">
        <v>2</v>
      </c>
      <c r="B7" s="18" t="s">
        <v>42</v>
      </c>
      <c r="C7" s="22" t="s">
        <v>114</v>
      </c>
      <c r="D7" s="19">
        <v>485</v>
      </c>
      <c r="E7" s="24" t="s">
        <v>152</v>
      </c>
      <c r="F7" s="18" t="s">
        <v>62</v>
      </c>
      <c r="G7" s="29">
        <f t="shared" si="0"/>
        <v>26</v>
      </c>
      <c r="H7" s="23">
        <f t="shared" si="1"/>
        <v>85</v>
      </c>
      <c r="I7" s="19">
        <v>49</v>
      </c>
      <c r="J7" s="19">
        <v>2</v>
      </c>
      <c r="K7" s="30">
        <v>11</v>
      </c>
      <c r="L7" s="23">
        <v>36</v>
      </c>
      <c r="M7" s="23">
        <v>2</v>
      </c>
      <c r="N7" s="39">
        <f t="shared" si="2"/>
        <v>15</v>
      </c>
      <c r="O7" s="22"/>
      <c r="P7" s="22"/>
      <c r="Q7" s="22"/>
    </row>
    <row r="8" spans="1:18" s="14" customFormat="1" x14ac:dyDescent="0.45">
      <c r="A8" s="25">
        <v>3</v>
      </c>
      <c r="B8" s="12" t="s">
        <v>40</v>
      </c>
      <c r="C8" s="25" t="s">
        <v>114</v>
      </c>
      <c r="D8" s="11">
        <v>388</v>
      </c>
      <c r="E8" s="27" t="s">
        <v>153</v>
      </c>
      <c r="F8" s="12" t="s">
        <v>103</v>
      </c>
      <c r="G8" s="26">
        <f t="shared" si="0"/>
        <v>24</v>
      </c>
      <c r="H8" s="17">
        <f t="shared" si="1"/>
        <v>145</v>
      </c>
      <c r="I8" s="11">
        <v>79</v>
      </c>
      <c r="J8" s="11">
        <v>3</v>
      </c>
      <c r="K8" s="16">
        <v>10</v>
      </c>
      <c r="L8" s="17">
        <v>66</v>
      </c>
      <c r="M8" s="17">
        <v>3</v>
      </c>
      <c r="N8" s="38">
        <f t="shared" si="2"/>
        <v>14</v>
      </c>
      <c r="O8" s="25"/>
      <c r="P8" s="25"/>
      <c r="Q8" s="25"/>
    </row>
    <row r="9" spans="1:18" s="14" customFormat="1" x14ac:dyDescent="0.45">
      <c r="A9" s="25">
        <v>4</v>
      </c>
      <c r="B9" s="12" t="s">
        <v>46</v>
      </c>
      <c r="C9" s="25" t="s">
        <v>114</v>
      </c>
      <c r="D9" s="11">
        <v>453</v>
      </c>
      <c r="E9" s="27" t="s">
        <v>154</v>
      </c>
      <c r="F9" s="12" t="s">
        <v>0</v>
      </c>
      <c r="G9" s="26">
        <f t="shared" si="0"/>
        <v>22</v>
      </c>
      <c r="H9" s="17">
        <f t="shared" si="1"/>
        <v>169</v>
      </c>
      <c r="I9" s="11">
        <v>90</v>
      </c>
      <c r="J9" s="11">
        <v>4</v>
      </c>
      <c r="K9" s="16">
        <v>9</v>
      </c>
      <c r="L9" s="17">
        <v>79</v>
      </c>
      <c r="M9" s="17">
        <v>4</v>
      </c>
      <c r="N9" s="38">
        <f t="shared" si="2"/>
        <v>13</v>
      </c>
      <c r="O9" s="28"/>
      <c r="P9" s="28"/>
      <c r="Q9" s="28"/>
    </row>
    <row r="10" spans="1:18" s="14" customFormat="1" x14ac:dyDescent="0.45">
      <c r="A10" s="25">
        <v>5</v>
      </c>
      <c r="B10" s="12" t="s">
        <v>39</v>
      </c>
      <c r="C10" s="25" t="s">
        <v>114</v>
      </c>
      <c r="D10" s="11">
        <v>462</v>
      </c>
      <c r="E10" s="27" t="s">
        <v>155</v>
      </c>
      <c r="F10" s="12" t="s">
        <v>2</v>
      </c>
      <c r="G10" s="26">
        <f t="shared" si="0"/>
        <v>20</v>
      </c>
      <c r="H10" s="17">
        <f t="shared" si="1"/>
        <v>201</v>
      </c>
      <c r="I10" s="11">
        <v>114</v>
      </c>
      <c r="J10" s="11">
        <v>5</v>
      </c>
      <c r="K10" s="16">
        <v>8</v>
      </c>
      <c r="L10" s="17">
        <v>87</v>
      </c>
      <c r="M10" s="17">
        <v>5</v>
      </c>
      <c r="N10" s="38">
        <f t="shared" si="2"/>
        <v>12</v>
      </c>
      <c r="O10" s="25"/>
      <c r="P10" s="25"/>
      <c r="Q10" s="25"/>
    </row>
    <row r="11" spans="1:18" s="14" customFormat="1" x14ac:dyDescent="0.45">
      <c r="A11" s="25">
        <v>6</v>
      </c>
      <c r="B11" s="12" t="s">
        <v>64</v>
      </c>
      <c r="C11" s="25" t="s">
        <v>114</v>
      </c>
      <c r="D11" s="11">
        <v>448</v>
      </c>
      <c r="E11" s="27" t="s">
        <v>156</v>
      </c>
      <c r="F11" s="12" t="s">
        <v>1</v>
      </c>
      <c r="G11" s="26">
        <f t="shared" si="0"/>
        <v>16</v>
      </c>
      <c r="H11" s="17">
        <f t="shared" si="1"/>
        <v>262</v>
      </c>
      <c r="I11" s="11">
        <v>119</v>
      </c>
      <c r="J11" s="11">
        <v>6</v>
      </c>
      <c r="K11" s="16">
        <v>7</v>
      </c>
      <c r="L11" s="17">
        <v>143</v>
      </c>
      <c r="M11" s="17">
        <v>8</v>
      </c>
      <c r="N11" s="38">
        <f t="shared" si="2"/>
        <v>9</v>
      </c>
      <c r="O11" s="7"/>
      <c r="P11" s="7"/>
      <c r="Q11" s="10"/>
    </row>
    <row r="12" spans="1:18" s="14" customFormat="1" x14ac:dyDescent="0.45">
      <c r="A12" s="25">
        <v>7</v>
      </c>
      <c r="B12" s="12" t="s">
        <v>66</v>
      </c>
      <c r="C12" s="25" t="s">
        <v>114</v>
      </c>
      <c r="D12" s="11">
        <v>420</v>
      </c>
      <c r="E12" s="27" t="s">
        <v>158</v>
      </c>
      <c r="F12" s="12" t="s">
        <v>33</v>
      </c>
      <c r="G12" s="26">
        <f t="shared" si="0"/>
        <v>16</v>
      </c>
      <c r="H12" s="17">
        <f t="shared" si="1"/>
        <v>296</v>
      </c>
      <c r="I12" s="11">
        <v>180</v>
      </c>
      <c r="J12" s="11">
        <v>8</v>
      </c>
      <c r="K12" s="16">
        <v>5</v>
      </c>
      <c r="L12" s="17">
        <v>116</v>
      </c>
      <c r="M12" s="17">
        <v>6</v>
      </c>
      <c r="N12" s="38">
        <f t="shared" si="2"/>
        <v>11</v>
      </c>
      <c r="O12" s="7"/>
      <c r="P12" s="7"/>
      <c r="Q12" s="10"/>
    </row>
    <row r="13" spans="1:18" s="14" customFormat="1" x14ac:dyDescent="0.45">
      <c r="A13" s="25">
        <v>8</v>
      </c>
      <c r="B13" s="12" t="s">
        <v>65</v>
      </c>
      <c r="C13" s="25" t="s">
        <v>114</v>
      </c>
      <c r="D13" s="11">
        <v>469</v>
      </c>
      <c r="E13" s="27" t="s">
        <v>157</v>
      </c>
      <c r="F13" s="12" t="s">
        <v>44</v>
      </c>
      <c r="G13" s="26">
        <f t="shared" si="0"/>
        <v>16</v>
      </c>
      <c r="H13" s="17">
        <f t="shared" si="1"/>
        <v>304</v>
      </c>
      <c r="I13" s="11">
        <v>167</v>
      </c>
      <c r="J13" s="11">
        <v>7</v>
      </c>
      <c r="K13" s="16">
        <v>6</v>
      </c>
      <c r="L13" s="17">
        <v>137</v>
      </c>
      <c r="M13" s="17">
        <v>7</v>
      </c>
      <c r="N13" s="38">
        <f t="shared" si="2"/>
        <v>10</v>
      </c>
      <c r="O13" s="7"/>
      <c r="P13" s="7"/>
      <c r="Q13" s="10"/>
    </row>
    <row r="14" spans="1:18" s="14" customFormat="1" x14ac:dyDescent="0.45">
      <c r="A14" s="25">
        <v>9</v>
      </c>
      <c r="B14" s="12" t="s">
        <v>115</v>
      </c>
      <c r="C14" s="25" t="s">
        <v>114</v>
      </c>
      <c r="D14" s="11">
        <v>401</v>
      </c>
      <c r="E14" s="27" t="s">
        <v>159</v>
      </c>
      <c r="F14" s="12" t="s">
        <v>116</v>
      </c>
      <c r="G14" s="26">
        <f t="shared" si="0"/>
        <v>11</v>
      </c>
      <c r="H14" s="17">
        <f t="shared" si="1"/>
        <v>455</v>
      </c>
      <c r="I14" s="11">
        <v>208</v>
      </c>
      <c r="J14" s="11">
        <v>9</v>
      </c>
      <c r="K14" s="16">
        <v>4</v>
      </c>
      <c r="L14" s="17">
        <v>247</v>
      </c>
      <c r="M14" s="17">
        <v>10</v>
      </c>
      <c r="N14" s="38">
        <f t="shared" si="2"/>
        <v>7</v>
      </c>
      <c r="O14" s="28"/>
      <c r="P14" s="28"/>
      <c r="Q14" s="28"/>
    </row>
    <row r="15" spans="1:18" s="14" customFormat="1" x14ac:dyDescent="0.45">
      <c r="A15" s="25">
        <v>10</v>
      </c>
      <c r="B15" s="54" t="s">
        <v>248</v>
      </c>
      <c r="C15" s="25" t="s">
        <v>86</v>
      </c>
      <c r="D15" s="55">
        <v>435</v>
      </c>
      <c r="E15" s="49" t="s">
        <v>431</v>
      </c>
      <c r="F15" s="55" t="s">
        <v>246</v>
      </c>
      <c r="G15" s="49">
        <f t="shared" si="0"/>
        <v>8</v>
      </c>
      <c r="H15" s="49">
        <f t="shared" si="1"/>
        <v>208</v>
      </c>
      <c r="I15" s="56">
        <v>0</v>
      </c>
      <c r="J15" s="57">
        <v>0</v>
      </c>
      <c r="K15" s="51">
        <v>0</v>
      </c>
      <c r="L15" s="51">
        <v>208</v>
      </c>
      <c r="M15" s="51">
        <v>9</v>
      </c>
      <c r="N15" s="38">
        <f t="shared" si="2"/>
        <v>8</v>
      </c>
      <c r="O15" s="51"/>
      <c r="P15" s="51"/>
      <c r="Q15" s="51"/>
    </row>
    <row r="16" spans="1:18" s="14" customFormat="1" x14ac:dyDescent="0.45">
      <c r="A16" s="25">
        <v>11</v>
      </c>
      <c r="B16" s="41" t="s">
        <v>117</v>
      </c>
      <c r="C16" s="40" t="s">
        <v>114</v>
      </c>
      <c r="D16" s="42">
        <v>400</v>
      </c>
      <c r="E16" s="43" t="s">
        <v>160</v>
      </c>
      <c r="F16" s="41" t="s">
        <v>118</v>
      </c>
      <c r="G16" s="44">
        <f t="shared" si="0"/>
        <v>8</v>
      </c>
      <c r="H16" s="45">
        <f t="shared" si="1"/>
        <v>485</v>
      </c>
      <c r="I16" s="42">
        <v>221</v>
      </c>
      <c r="J16" s="42">
        <v>10</v>
      </c>
      <c r="K16" s="46">
        <v>3</v>
      </c>
      <c r="L16" s="45">
        <v>264</v>
      </c>
      <c r="M16" s="45">
        <v>12</v>
      </c>
      <c r="N16" s="52">
        <f t="shared" si="2"/>
        <v>5</v>
      </c>
      <c r="O16" s="58"/>
      <c r="P16" s="58"/>
      <c r="Q16" s="58"/>
    </row>
    <row r="17" spans="1:17" s="14" customFormat="1" x14ac:dyDescent="0.45">
      <c r="A17" s="25">
        <v>12</v>
      </c>
      <c r="B17" s="13" t="s">
        <v>119</v>
      </c>
      <c r="C17" s="25" t="s">
        <v>114</v>
      </c>
      <c r="D17" s="9">
        <v>301</v>
      </c>
      <c r="E17" s="27" t="s">
        <v>161</v>
      </c>
      <c r="F17" s="13" t="s">
        <v>44</v>
      </c>
      <c r="G17" s="26">
        <f t="shared" si="0"/>
        <v>8</v>
      </c>
      <c r="H17" s="17">
        <f t="shared" si="1"/>
        <v>487</v>
      </c>
      <c r="I17" s="9">
        <v>235</v>
      </c>
      <c r="J17" s="9">
        <v>11</v>
      </c>
      <c r="K17" s="16">
        <v>2</v>
      </c>
      <c r="L17" s="17">
        <v>252</v>
      </c>
      <c r="M17" s="17">
        <v>11</v>
      </c>
      <c r="N17" s="38">
        <f t="shared" si="2"/>
        <v>6</v>
      </c>
      <c r="O17" s="7"/>
      <c r="P17" s="7"/>
      <c r="Q17" s="10"/>
    </row>
    <row r="18" spans="1:17" x14ac:dyDescent="0.45">
      <c r="A18" s="25">
        <v>13</v>
      </c>
      <c r="B18" s="53" t="s">
        <v>249</v>
      </c>
      <c r="C18" s="25" t="s">
        <v>86</v>
      </c>
      <c r="D18" s="49">
        <v>408</v>
      </c>
      <c r="E18" s="49" t="s">
        <v>432</v>
      </c>
      <c r="F18" s="49" t="s">
        <v>52</v>
      </c>
      <c r="G18" s="49">
        <f t="shared" si="0"/>
        <v>4</v>
      </c>
      <c r="H18" s="49">
        <f t="shared" si="1"/>
        <v>265</v>
      </c>
      <c r="I18" s="50">
        <v>0</v>
      </c>
      <c r="J18" s="51">
        <v>0</v>
      </c>
      <c r="K18" s="51">
        <v>0</v>
      </c>
      <c r="L18" s="51">
        <v>265</v>
      </c>
      <c r="M18" s="51">
        <v>13</v>
      </c>
      <c r="N18" s="38">
        <f t="shared" si="2"/>
        <v>4</v>
      </c>
      <c r="O18" s="51"/>
      <c r="P18" s="51"/>
      <c r="Q18" s="51"/>
    </row>
    <row r="19" spans="1:17" x14ac:dyDescent="0.45">
      <c r="A19" s="25">
        <v>14</v>
      </c>
      <c r="B19" s="53" t="s">
        <v>250</v>
      </c>
      <c r="C19" s="25" t="s">
        <v>86</v>
      </c>
      <c r="D19" s="49">
        <v>442</v>
      </c>
      <c r="E19" s="49" t="s">
        <v>433</v>
      </c>
      <c r="F19" s="49" t="s">
        <v>247</v>
      </c>
      <c r="G19" s="49">
        <f t="shared" si="0"/>
        <v>3</v>
      </c>
      <c r="H19" s="49">
        <f t="shared" si="1"/>
        <v>272</v>
      </c>
      <c r="I19" s="50">
        <v>0</v>
      </c>
      <c r="J19" s="51">
        <v>0</v>
      </c>
      <c r="K19" s="51">
        <v>0</v>
      </c>
      <c r="L19" s="51">
        <v>272</v>
      </c>
      <c r="M19" s="51">
        <v>14</v>
      </c>
      <c r="N19" s="38">
        <f t="shared" si="2"/>
        <v>3</v>
      </c>
      <c r="O19" s="51"/>
      <c r="P19" s="51"/>
      <c r="Q19" s="51"/>
    </row>
    <row r="20" spans="1:17" x14ac:dyDescent="0.45">
      <c r="A20" s="25">
        <v>15</v>
      </c>
      <c r="B20" s="53" t="s">
        <v>251</v>
      </c>
      <c r="C20" s="25" t="s">
        <v>86</v>
      </c>
      <c r="D20" s="49">
        <v>409</v>
      </c>
      <c r="E20" s="49" t="s">
        <v>434</v>
      </c>
      <c r="F20" s="49" t="s">
        <v>52</v>
      </c>
      <c r="G20" s="49">
        <f t="shared" si="0"/>
        <v>2</v>
      </c>
      <c r="H20" s="49">
        <f t="shared" si="1"/>
        <v>306</v>
      </c>
      <c r="I20" s="50">
        <v>0</v>
      </c>
      <c r="J20" s="51">
        <v>0</v>
      </c>
      <c r="K20" s="51">
        <v>0</v>
      </c>
      <c r="L20" s="51">
        <v>306</v>
      </c>
      <c r="M20" s="51">
        <v>15</v>
      </c>
      <c r="N20" s="38">
        <f t="shared" si="2"/>
        <v>2</v>
      </c>
      <c r="O20" s="51"/>
      <c r="P20" s="51"/>
      <c r="Q20" s="51"/>
    </row>
    <row r="21" spans="1:17" x14ac:dyDescent="0.45">
      <c r="A21" s="25">
        <v>16</v>
      </c>
      <c r="B21" s="13" t="s">
        <v>120</v>
      </c>
      <c r="C21" s="25" t="s">
        <v>114</v>
      </c>
      <c r="D21" s="9">
        <v>429</v>
      </c>
      <c r="E21" s="27" t="s">
        <v>162</v>
      </c>
      <c r="F21" s="13" t="s">
        <v>121</v>
      </c>
      <c r="G21" s="26">
        <f t="shared" si="0"/>
        <v>2</v>
      </c>
      <c r="H21" s="17">
        <f t="shared" si="1"/>
        <v>593</v>
      </c>
      <c r="I21" s="9">
        <v>257</v>
      </c>
      <c r="J21" s="9">
        <v>12</v>
      </c>
      <c r="K21" s="16">
        <v>1</v>
      </c>
      <c r="L21" s="17">
        <v>336</v>
      </c>
      <c r="M21" s="17">
        <v>16</v>
      </c>
      <c r="N21" s="38">
        <f t="shared" si="2"/>
        <v>1</v>
      </c>
      <c r="O21" s="7"/>
      <c r="P21" s="7"/>
      <c r="Q21" s="10"/>
    </row>
  </sheetData>
  <sortState ref="A6:Q21">
    <sortCondition descending="1" ref="G6:G21"/>
    <sortCondition ref="H6:H21"/>
  </sortState>
  <mergeCells count="14">
    <mergeCell ref="G3:G5"/>
    <mergeCell ref="B3:B5"/>
    <mergeCell ref="A3:A5"/>
    <mergeCell ref="C3:C5"/>
    <mergeCell ref="D3:D5"/>
    <mergeCell ref="E3:E5"/>
    <mergeCell ref="F3:F5"/>
    <mergeCell ref="H3:H5"/>
    <mergeCell ref="I3:K3"/>
    <mergeCell ref="L3:N3"/>
    <mergeCell ref="O3:Q3"/>
    <mergeCell ref="I4:J4"/>
    <mergeCell ref="L4:M4"/>
    <mergeCell ref="O4:P4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14"/>
  <sheetViews>
    <sheetView zoomScale="70" zoomScaleNormal="70" zoomScaleSheetLayoutView="85" workbookViewId="0"/>
  </sheetViews>
  <sheetFormatPr defaultColWidth="9" defaultRowHeight="17.5" x14ac:dyDescent="0.45"/>
  <cols>
    <col min="1" max="1" width="7.6640625" style="2" customWidth="1"/>
    <col min="2" max="2" width="11.25" style="2" customWidth="1"/>
    <col min="3" max="3" width="5.6640625" style="2" bestFit="1" customWidth="1"/>
    <col min="4" max="4" width="11.33203125" style="2" bestFit="1" customWidth="1"/>
    <col min="5" max="5" width="9.75" style="2" bestFit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122</v>
      </c>
      <c r="B1" s="1"/>
      <c r="C1" s="1"/>
      <c r="F1" s="4"/>
    </row>
    <row r="2" spans="1:18" x14ac:dyDescent="0.45">
      <c r="A2" s="4" t="s">
        <v>20</v>
      </c>
      <c r="B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8</v>
      </c>
      <c r="L4" s="78" t="s">
        <v>23</v>
      </c>
      <c r="M4" s="79"/>
      <c r="N4" s="6">
        <v>7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2" t="s">
        <v>101</v>
      </c>
      <c r="J5" s="32" t="s">
        <v>24</v>
      </c>
      <c r="K5" s="32" t="s">
        <v>25</v>
      </c>
      <c r="L5" s="32" t="s">
        <v>101</v>
      </c>
      <c r="M5" s="32" t="s">
        <v>24</v>
      </c>
      <c r="N5" s="32" t="s">
        <v>25</v>
      </c>
      <c r="O5" s="32" t="s">
        <v>101</v>
      </c>
      <c r="P5" s="32" t="s">
        <v>24</v>
      </c>
      <c r="Q5" s="32" t="s">
        <v>25</v>
      </c>
    </row>
    <row r="6" spans="1:18" s="14" customFormat="1" x14ac:dyDescent="0.45">
      <c r="A6" s="22">
        <v>1</v>
      </c>
      <c r="B6" s="20" t="s">
        <v>26</v>
      </c>
      <c r="C6" s="22" t="s">
        <v>123</v>
      </c>
      <c r="D6" s="21">
        <v>190037</v>
      </c>
      <c r="E6" s="24" t="s">
        <v>143</v>
      </c>
      <c r="F6" s="20" t="s">
        <v>142</v>
      </c>
      <c r="G6" s="29">
        <f t="shared" ref="G6:G14" si="0">K6+N6+Q6</f>
        <v>15</v>
      </c>
      <c r="H6" s="23">
        <f t="shared" ref="H6:H14" si="1">I6+L6+O6</f>
        <v>27</v>
      </c>
      <c r="I6" s="21">
        <v>12</v>
      </c>
      <c r="J6" s="21">
        <v>1</v>
      </c>
      <c r="K6" s="30">
        <v>8</v>
      </c>
      <c r="L6" s="23">
        <v>15</v>
      </c>
      <c r="M6" s="23">
        <v>1</v>
      </c>
      <c r="N6" s="61">
        <f>$N$4-M6+1</f>
        <v>7</v>
      </c>
      <c r="O6" s="22"/>
      <c r="P6" s="22"/>
      <c r="Q6" s="22"/>
      <c r="R6" s="15"/>
    </row>
    <row r="7" spans="1:18" s="14" customFormat="1" x14ac:dyDescent="0.45">
      <c r="A7" s="22">
        <v>2</v>
      </c>
      <c r="B7" s="20" t="s">
        <v>38</v>
      </c>
      <c r="C7" s="22" t="s">
        <v>85</v>
      </c>
      <c r="D7" s="21">
        <v>196302</v>
      </c>
      <c r="E7" s="24" t="s">
        <v>145</v>
      </c>
      <c r="F7" s="20" t="s">
        <v>34</v>
      </c>
      <c r="G7" s="29">
        <f t="shared" si="0"/>
        <v>12</v>
      </c>
      <c r="H7" s="23">
        <f t="shared" si="1"/>
        <v>77</v>
      </c>
      <c r="I7" s="21">
        <v>45</v>
      </c>
      <c r="J7" s="21">
        <v>3</v>
      </c>
      <c r="K7" s="30">
        <v>6</v>
      </c>
      <c r="L7" s="23">
        <v>32</v>
      </c>
      <c r="M7" s="23">
        <v>2</v>
      </c>
      <c r="N7" s="61">
        <f>$N$4-M7+1</f>
        <v>6</v>
      </c>
      <c r="O7" s="22"/>
      <c r="P7" s="22"/>
      <c r="Q7" s="22"/>
    </row>
    <row r="8" spans="1:18" s="14" customFormat="1" x14ac:dyDescent="0.45">
      <c r="A8" s="25">
        <v>3</v>
      </c>
      <c r="B8" s="13" t="s">
        <v>51</v>
      </c>
      <c r="C8" s="25" t="s">
        <v>124</v>
      </c>
      <c r="D8" s="9">
        <v>190133</v>
      </c>
      <c r="E8" s="27" t="s">
        <v>144</v>
      </c>
      <c r="F8" s="13" t="s">
        <v>220</v>
      </c>
      <c r="G8" s="26">
        <f t="shared" si="0"/>
        <v>12</v>
      </c>
      <c r="H8" s="17">
        <f t="shared" si="1"/>
        <v>89</v>
      </c>
      <c r="I8" s="9">
        <v>39</v>
      </c>
      <c r="J8" s="9">
        <v>2</v>
      </c>
      <c r="K8" s="16">
        <v>7</v>
      </c>
      <c r="L8" s="17">
        <v>50</v>
      </c>
      <c r="M8" s="17">
        <v>3</v>
      </c>
      <c r="N8" s="59">
        <f>$N$4-M8+1</f>
        <v>5</v>
      </c>
      <c r="O8" s="25"/>
      <c r="P8" s="25"/>
      <c r="Q8" s="25"/>
    </row>
    <row r="9" spans="1:18" s="14" customFormat="1" x14ac:dyDescent="0.45">
      <c r="A9" s="25">
        <v>4</v>
      </c>
      <c r="B9" s="13" t="s">
        <v>71</v>
      </c>
      <c r="C9" s="25" t="s">
        <v>85</v>
      </c>
      <c r="D9" s="9">
        <v>205107</v>
      </c>
      <c r="E9" s="27" t="s">
        <v>148</v>
      </c>
      <c r="F9" s="13" t="s">
        <v>222</v>
      </c>
      <c r="G9" s="26">
        <f t="shared" si="0"/>
        <v>7</v>
      </c>
      <c r="H9" s="17">
        <f t="shared" si="1"/>
        <v>118</v>
      </c>
      <c r="I9" s="9">
        <v>56</v>
      </c>
      <c r="J9" s="9">
        <v>6</v>
      </c>
      <c r="K9" s="16">
        <v>3</v>
      </c>
      <c r="L9" s="17">
        <v>62</v>
      </c>
      <c r="M9" s="17">
        <v>4</v>
      </c>
      <c r="N9" s="59">
        <f>$N$4-M9+1</f>
        <v>4</v>
      </c>
      <c r="O9" s="7"/>
      <c r="P9" s="7"/>
      <c r="Q9" s="10"/>
    </row>
    <row r="10" spans="1:18" s="14" customFormat="1" x14ac:dyDescent="0.45">
      <c r="A10" s="25">
        <v>5</v>
      </c>
      <c r="B10" s="13" t="s">
        <v>83</v>
      </c>
      <c r="C10" s="25" t="s">
        <v>85</v>
      </c>
      <c r="D10" s="9">
        <v>190011</v>
      </c>
      <c r="E10" s="27" t="s">
        <v>147</v>
      </c>
      <c r="F10" s="13" t="s">
        <v>77</v>
      </c>
      <c r="G10" s="26">
        <f t="shared" si="0"/>
        <v>6</v>
      </c>
      <c r="H10" s="17">
        <f t="shared" si="1"/>
        <v>120</v>
      </c>
      <c r="I10" s="9">
        <v>54</v>
      </c>
      <c r="J10" s="9">
        <v>5</v>
      </c>
      <c r="K10" s="16">
        <v>4</v>
      </c>
      <c r="L10" s="17">
        <v>66</v>
      </c>
      <c r="M10" s="17">
        <v>6</v>
      </c>
      <c r="N10" s="59">
        <f>$N$4-M10+1</f>
        <v>2</v>
      </c>
      <c r="O10" s="25"/>
      <c r="P10" s="25"/>
      <c r="Q10" s="25"/>
    </row>
    <row r="11" spans="1:18" s="14" customFormat="1" x14ac:dyDescent="0.45">
      <c r="A11" s="25">
        <v>6</v>
      </c>
      <c r="B11" s="13" t="s">
        <v>81</v>
      </c>
      <c r="C11" s="25" t="s">
        <v>85</v>
      </c>
      <c r="D11" s="9">
        <v>190008</v>
      </c>
      <c r="E11" s="27" t="s">
        <v>146</v>
      </c>
      <c r="F11" s="13" t="s">
        <v>12</v>
      </c>
      <c r="G11" s="26">
        <f t="shared" si="0"/>
        <v>5</v>
      </c>
      <c r="H11" s="17">
        <f t="shared" si="1"/>
        <v>48</v>
      </c>
      <c r="I11" s="9">
        <v>48</v>
      </c>
      <c r="J11" s="9">
        <v>4</v>
      </c>
      <c r="K11" s="16">
        <v>5</v>
      </c>
      <c r="L11" s="17">
        <v>0</v>
      </c>
      <c r="M11" s="17">
        <v>0</v>
      </c>
      <c r="N11" s="59">
        <v>0</v>
      </c>
      <c r="O11" s="25"/>
      <c r="P11" s="25"/>
      <c r="Q11" s="25"/>
    </row>
    <row r="12" spans="1:18" s="14" customFormat="1" x14ac:dyDescent="0.45">
      <c r="A12" s="25">
        <v>7</v>
      </c>
      <c r="B12" s="13" t="s">
        <v>43</v>
      </c>
      <c r="C12" s="25" t="s">
        <v>85</v>
      </c>
      <c r="D12" s="9">
        <v>175963</v>
      </c>
      <c r="E12" s="27" t="s">
        <v>149</v>
      </c>
      <c r="F12" s="13" t="s">
        <v>63</v>
      </c>
      <c r="G12" s="26">
        <f t="shared" si="0"/>
        <v>5</v>
      </c>
      <c r="H12" s="17">
        <f t="shared" si="1"/>
        <v>138</v>
      </c>
      <c r="I12" s="9">
        <v>75</v>
      </c>
      <c r="J12" s="9">
        <v>7</v>
      </c>
      <c r="K12" s="16">
        <v>2</v>
      </c>
      <c r="L12" s="17">
        <v>63</v>
      </c>
      <c r="M12" s="17">
        <v>5</v>
      </c>
      <c r="N12" s="59">
        <f>$N$4-M12+1</f>
        <v>3</v>
      </c>
      <c r="O12" s="7"/>
      <c r="P12" s="7"/>
      <c r="Q12" s="10"/>
    </row>
    <row r="13" spans="1:18" s="14" customFormat="1" x14ac:dyDescent="0.45">
      <c r="A13" s="25">
        <v>8</v>
      </c>
      <c r="B13" s="13" t="s">
        <v>82</v>
      </c>
      <c r="C13" s="25" t="s">
        <v>125</v>
      </c>
      <c r="D13" s="9">
        <v>185581</v>
      </c>
      <c r="E13" s="27" t="s">
        <v>150</v>
      </c>
      <c r="F13" s="13" t="s">
        <v>1</v>
      </c>
      <c r="G13" s="26">
        <f t="shared" si="0"/>
        <v>1</v>
      </c>
      <c r="H13" s="17">
        <f t="shared" si="1"/>
        <v>82</v>
      </c>
      <c r="I13" s="9">
        <v>82</v>
      </c>
      <c r="J13" s="9">
        <v>8</v>
      </c>
      <c r="K13" s="16">
        <v>1</v>
      </c>
      <c r="L13" s="17">
        <v>0</v>
      </c>
      <c r="M13" s="17">
        <v>0</v>
      </c>
      <c r="N13" s="59">
        <v>0</v>
      </c>
      <c r="O13" s="7"/>
      <c r="P13" s="7"/>
      <c r="Q13" s="10"/>
    </row>
    <row r="14" spans="1:18" x14ac:dyDescent="0.45">
      <c r="A14" s="25">
        <v>9</v>
      </c>
      <c r="B14" s="16" t="s">
        <v>252</v>
      </c>
      <c r="C14" s="16" t="s">
        <v>223</v>
      </c>
      <c r="D14" s="16">
        <v>186611</v>
      </c>
      <c r="E14" s="16" t="s">
        <v>435</v>
      </c>
      <c r="F14" s="16" t="s">
        <v>253</v>
      </c>
      <c r="G14" s="16">
        <f t="shared" si="0"/>
        <v>1</v>
      </c>
      <c r="H14" s="16">
        <f t="shared" si="1"/>
        <v>97</v>
      </c>
      <c r="I14" s="60">
        <v>0</v>
      </c>
      <c r="J14" s="7">
        <v>0</v>
      </c>
      <c r="K14" s="7">
        <v>0</v>
      </c>
      <c r="L14" s="7">
        <v>97</v>
      </c>
      <c r="M14" s="7">
        <v>7</v>
      </c>
      <c r="N14" s="59">
        <f>$N$4-M14+1</f>
        <v>1</v>
      </c>
      <c r="O14" s="7"/>
      <c r="P14" s="7"/>
      <c r="Q14" s="7"/>
    </row>
  </sheetData>
  <sortState ref="A6:Q14">
    <sortCondition descending="1" ref="G6:G14"/>
    <sortCondition ref="H6:H14"/>
  </sortState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10"/>
  <sheetViews>
    <sheetView tabSelected="1" zoomScale="70" zoomScaleNormal="70" zoomScaleSheetLayoutView="85" workbookViewId="0">
      <selection activeCell="A6" sqref="A6"/>
    </sheetView>
  </sheetViews>
  <sheetFormatPr defaultColWidth="9" defaultRowHeight="17.5" x14ac:dyDescent="0.45"/>
  <cols>
    <col min="1" max="1" width="7.6640625" style="2" customWidth="1"/>
    <col min="2" max="2" width="11.25" style="2" customWidth="1"/>
    <col min="3" max="3" width="5.6640625" style="2" bestFit="1" customWidth="1"/>
    <col min="4" max="4" width="11.33203125" style="2" bestFit="1" customWidth="1"/>
    <col min="5" max="5" width="11.33203125" style="2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126</v>
      </c>
      <c r="B1" s="1"/>
      <c r="C1" s="1"/>
      <c r="F1" s="4"/>
    </row>
    <row r="2" spans="1:18" x14ac:dyDescent="0.45">
      <c r="A2" s="4" t="s">
        <v>90</v>
      </c>
      <c r="B2" s="4"/>
      <c r="D2" s="5" t="s">
        <v>438</v>
      </c>
      <c r="E2" s="5"/>
    </row>
    <row r="3" spans="1:18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83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84"/>
      <c r="F4" s="77"/>
      <c r="G4" s="77"/>
      <c r="H4" s="77"/>
      <c r="I4" s="86" t="s">
        <v>23</v>
      </c>
      <c r="J4" s="86"/>
      <c r="K4" s="6">
        <v>4</v>
      </c>
      <c r="L4" s="78" t="s">
        <v>23</v>
      </c>
      <c r="M4" s="79"/>
      <c r="N4" s="6">
        <v>5</v>
      </c>
      <c r="O4" s="78" t="s">
        <v>23</v>
      </c>
      <c r="P4" s="79"/>
      <c r="Q4" s="6">
        <v>0</v>
      </c>
    </row>
    <row r="5" spans="1:18" s="14" customFormat="1" x14ac:dyDescent="0.45">
      <c r="A5" s="83"/>
      <c r="B5" s="83"/>
      <c r="C5" s="84"/>
      <c r="D5" s="83"/>
      <c r="E5" s="84"/>
      <c r="F5" s="83"/>
      <c r="G5" s="83"/>
      <c r="H5" s="83"/>
      <c r="I5" s="62" t="s">
        <v>101</v>
      </c>
      <c r="J5" s="62" t="s">
        <v>24</v>
      </c>
      <c r="K5" s="62" t="s">
        <v>25</v>
      </c>
      <c r="L5" s="62" t="s">
        <v>101</v>
      </c>
      <c r="M5" s="62" t="s">
        <v>24</v>
      </c>
      <c r="N5" s="62" t="s">
        <v>25</v>
      </c>
      <c r="O5" s="62" t="s">
        <v>101</v>
      </c>
      <c r="P5" s="62" t="s">
        <v>24</v>
      </c>
      <c r="Q5" s="62" t="s">
        <v>25</v>
      </c>
    </row>
    <row r="6" spans="1:18" s="14" customFormat="1" x14ac:dyDescent="0.45">
      <c r="A6" s="22">
        <v>1</v>
      </c>
      <c r="B6" s="63" t="s">
        <v>3</v>
      </c>
      <c r="C6" s="22" t="s">
        <v>86</v>
      </c>
      <c r="D6" s="64">
        <v>202604</v>
      </c>
      <c r="E6" s="64" t="s">
        <v>138</v>
      </c>
      <c r="F6" s="63" t="s">
        <v>137</v>
      </c>
      <c r="G6" s="29">
        <f>K6+N6+Q6</f>
        <v>9</v>
      </c>
      <c r="H6" s="23">
        <f>I6+L6+O6</f>
        <v>25</v>
      </c>
      <c r="I6" s="64">
        <v>14</v>
      </c>
      <c r="J6" s="21">
        <v>1</v>
      </c>
      <c r="K6" s="30">
        <v>4</v>
      </c>
      <c r="L6" s="23">
        <v>11</v>
      </c>
      <c r="M6" s="23">
        <v>1</v>
      </c>
      <c r="N6" s="68">
        <f>$N$4-M6+1</f>
        <v>5</v>
      </c>
      <c r="O6" s="22"/>
      <c r="P6" s="22"/>
      <c r="Q6" s="22"/>
      <c r="R6" s="15"/>
    </row>
    <row r="7" spans="1:18" s="14" customFormat="1" x14ac:dyDescent="0.45">
      <c r="A7" s="25">
        <v>2</v>
      </c>
      <c r="B7" s="65" t="s">
        <v>37</v>
      </c>
      <c r="C7" s="25" t="s">
        <v>86</v>
      </c>
      <c r="D7" s="66">
        <v>196439</v>
      </c>
      <c r="E7" s="66" t="s">
        <v>140</v>
      </c>
      <c r="F7" s="65" t="s">
        <v>221</v>
      </c>
      <c r="G7" s="26">
        <f>K7+N7+Q7</f>
        <v>6</v>
      </c>
      <c r="H7" s="17">
        <f>I7+L7+O7</f>
        <v>80</v>
      </c>
      <c r="I7" s="66">
        <v>52</v>
      </c>
      <c r="J7" s="9">
        <v>3</v>
      </c>
      <c r="K7" s="16">
        <v>2</v>
      </c>
      <c r="L7" s="17">
        <v>28</v>
      </c>
      <c r="M7" s="17">
        <v>2</v>
      </c>
      <c r="N7" s="67">
        <f>$N$4-M7+1</f>
        <v>4</v>
      </c>
      <c r="O7" s="25"/>
      <c r="P7" s="25"/>
      <c r="Q7" s="25"/>
    </row>
    <row r="8" spans="1:18" s="14" customFormat="1" x14ac:dyDescent="0.45">
      <c r="A8" s="25">
        <v>3</v>
      </c>
      <c r="B8" s="65" t="s">
        <v>18</v>
      </c>
      <c r="C8" s="25" t="s">
        <v>86</v>
      </c>
      <c r="D8" s="66">
        <v>175967</v>
      </c>
      <c r="E8" s="66" t="s">
        <v>139</v>
      </c>
      <c r="F8" s="65" t="s">
        <v>76</v>
      </c>
      <c r="G8" s="26">
        <f>K8+N8+Q8</f>
        <v>6</v>
      </c>
      <c r="H8" s="17">
        <f>I8+L8+O8</f>
        <v>83</v>
      </c>
      <c r="I8" s="66">
        <v>49</v>
      </c>
      <c r="J8" s="9">
        <v>2</v>
      </c>
      <c r="K8" s="16">
        <v>3</v>
      </c>
      <c r="L8" s="17">
        <v>34</v>
      </c>
      <c r="M8" s="17">
        <v>3</v>
      </c>
      <c r="N8" s="67">
        <f>$N$4-M8+1</f>
        <v>3</v>
      </c>
      <c r="O8" s="25"/>
      <c r="P8" s="25"/>
      <c r="Q8" s="25"/>
    </row>
    <row r="9" spans="1:18" s="14" customFormat="1" x14ac:dyDescent="0.45">
      <c r="A9" s="25">
        <v>4</v>
      </c>
      <c r="B9" s="65" t="s">
        <v>48</v>
      </c>
      <c r="C9" s="25" t="s">
        <v>86</v>
      </c>
      <c r="D9" s="66">
        <v>184054</v>
      </c>
      <c r="E9" s="66" t="s">
        <v>141</v>
      </c>
      <c r="F9" s="65" t="s">
        <v>27</v>
      </c>
      <c r="G9" s="26">
        <f>K9+N9+Q9</f>
        <v>3</v>
      </c>
      <c r="H9" s="17">
        <f>I9+L9+O9</f>
        <v>101</v>
      </c>
      <c r="I9" s="66">
        <v>58</v>
      </c>
      <c r="J9" s="9">
        <v>4</v>
      </c>
      <c r="K9" s="16">
        <v>1</v>
      </c>
      <c r="L9" s="17">
        <v>43</v>
      </c>
      <c r="M9" s="17">
        <v>4</v>
      </c>
      <c r="N9" s="67">
        <f>$N$4-M9+1</f>
        <v>2</v>
      </c>
      <c r="O9" s="28"/>
      <c r="P9" s="28"/>
      <c r="Q9" s="28"/>
    </row>
    <row r="10" spans="1:18" x14ac:dyDescent="0.45">
      <c r="A10" s="49">
        <v>5</v>
      </c>
      <c r="B10" s="49" t="s">
        <v>254</v>
      </c>
      <c r="C10" s="49" t="s">
        <v>256</v>
      </c>
      <c r="D10" s="49">
        <v>193400</v>
      </c>
      <c r="E10" s="49" t="s">
        <v>436</v>
      </c>
      <c r="F10" s="49" t="s">
        <v>255</v>
      </c>
      <c r="G10" s="49">
        <f>K10+N10+Q10</f>
        <v>1</v>
      </c>
      <c r="H10" s="49">
        <f>I10+L10+O10</f>
        <v>85</v>
      </c>
      <c r="I10" s="50">
        <v>0</v>
      </c>
      <c r="J10" s="51">
        <v>0</v>
      </c>
      <c r="K10" s="51">
        <v>0</v>
      </c>
      <c r="L10" s="51">
        <v>85</v>
      </c>
      <c r="M10" s="51">
        <v>5</v>
      </c>
      <c r="N10" s="67">
        <f>$N$4-M10+1</f>
        <v>1</v>
      </c>
      <c r="O10" s="51"/>
      <c r="P10" s="51"/>
      <c r="Q10" s="51"/>
    </row>
  </sheetData>
  <sortState ref="A6:Q10">
    <sortCondition descending="1" ref="G6:G10"/>
    <sortCondition ref="H6:H10"/>
  </sortState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12"/>
  <sheetViews>
    <sheetView zoomScale="70" zoomScaleNormal="70" zoomScaleSheetLayoutView="85" workbookViewId="0">
      <selection activeCell="I12" sqref="I12"/>
    </sheetView>
  </sheetViews>
  <sheetFormatPr defaultColWidth="9" defaultRowHeight="17.5" x14ac:dyDescent="0.45"/>
  <cols>
    <col min="1" max="1" width="7.6640625" style="2" customWidth="1"/>
    <col min="2" max="2" width="11.25" style="2" customWidth="1"/>
    <col min="3" max="3" width="5.6640625" style="2" bestFit="1" customWidth="1"/>
    <col min="4" max="4" width="11.33203125" style="2" bestFit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127</v>
      </c>
      <c r="B1" s="1"/>
      <c r="C1" s="1"/>
      <c r="E1" s="4"/>
    </row>
    <row r="2" spans="1:17" x14ac:dyDescent="0.45">
      <c r="A2" s="4" t="s">
        <v>20</v>
      </c>
      <c r="B2" s="4"/>
      <c r="D2" s="5" t="s">
        <v>245</v>
      </c>
    </row>
    <row r="3" spans="1:17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0" t="s">
        <v>99</v>
      </c>
      <c r="L3" s="81"/>
      <c r="M3" s="82"/>
      <c r="N3" s="80" t="s">
        <v>100</v>
      </c>
      <c r="O3" s="81"/>
      <c r="P3" s="82"/>
    </row>
    <row r="4" spans="1:17" s="14" customFormat="1" x14ac:dyDescent="0.45">
      <c r="A4" s="77"/>
      <c r="B4" s="77"/>
      <c r="C4" s="84"/>
      <c r="D4" s="77"/>
      <c r="E4" s="77"/>
      <c r="F4" s="77"/>
      <c r="G4" s="77"/>
      <c r="H4" s="86" t="s">
        <v>23</v>
      </c>
      <c r="I4" s="86"/>
      <c r="J4" s="6">
        <v>4</v>
      </c>
      <c r="K4" s="78" t="s">
        <v>23</v>
      </c>
      <c r="L4" s="79"/>
      <c r="M4" s="6">
        <v>6</v>
      </c>
      <c r="N4" s="78" t="s">
        <v>23</v>
      </c>
      <c r="O4" s="79"/>
      <c r="P4" s="6">
        <v>0</v>
      </c>
    </row>
    <row r="5" spans="1:17" s="14" customFormat="1" x14ac:dyDescent="0.45">
      <c r="A5" s="77"/>
      <c r="B5" s="77"/>
      <c r="C5" s="85"/>
      <c r="D5" s="77"/>
      <c r="E5" s="77"/>
      <c r="F5" s="77"/>
      <c r="G5" s="77"/>
      <c r="H5" s="32" t="s">
        <v>101</v>
      </c>
      <c r="I5" s="32" t="s">
        <v>24</v>
      </c>
      <c r="J5" s="32" t="s">
        <v>25</v>
      </c>
      <c r="K5" s="32" t="s">
        <v>101</v>
      </c>
      <c r="L5" s="32" t="s">
        <v>24</v>
      </c>
      <c r="M5" s="32" t="s">
        <v>25</v>
      </c>
      <c r="N5" s="32" t="s">
        <v>101</v>
      </c>
      <c r="O5" s="32" t="s">
        <v>24</v>
      </c>
      <c r="P5" s="32" t="s">
        <v>25</v>
      </c>
    </row>
    <row r="6" spans="1:17" s="14" customFormat="1" x14ac:dyDescent="0.45">
      <c r="A6" s="69">
        <v>1</v>
      </c>
      <c r="B6" s="70" t="s">
        <v>10</v>
      </c>
      <c r="C6" s="69" t="s">
        <v>86</v>
      </c>
      <c r="D6" s="71">
        <v>211521</v>
      </c>
      <c r="E6" s="70" t="s">
        <v>128</v>
      </c>
      <c r="F6" s="72">
        <f t="shared" ref="F6:F12" si="0">J6+M6+P6</f>
        <v>10</v>
      </c>
      <c r="G6" s="73">
        <f t="shared" ref="G6:G12" si="1">H6+K6+N6</f>
        <v>15</v>
      </c>
      <c r="H6" s="71">
        <v>7</v>
      </c>
      <c r="I6" s="71">
        <v>1</v>
      </c>
      <c r="J6" s="74">
        <v>4</v>
      </c>
      <c r="K6" s="73">
        <v>8</v>
      </c>
      <c r="L6" s="73">
        <v>1</v>
      </c>
      <c r="M6" s="75">
        <f>$M$4-L6+1</f>
        <v>6</v>
      </c>
      <c r="N6" s="69"/>
      <c r="O6" s="69"/>
      <c r="P6" s="69"/>
      <c r="Q6" s="15"/>
    </row>
    <row r="7" spans="1:17" s="14" customFormat="1" x14ac:dyDescent="0.45">
      <c r="A7" s="25">
        <v>2</v>
      </c>
      <c r="B7" s="13" t="s">
        <v>11</v>
      </c>
      <c r="C7" s="25" t="s">
        <v>86</v>
      </c>
      <c r="D7" s="9">
        <v>176876</v>
      </c>
      <c r="E7" s="13" t="s">
        <v>8</v>
      </c>
      <c r="F7" s="26">
        <f t="shared" si="0"/>
        <v>7</v>
      </c>
      <c r="G7" s="17">
        <f t="shared" si="1"/>
        <v>46</v>
      </c>
      <c r="H7" s="9">
        <v>14</v>
      </c>
      <c r="I7" s="9">
        <v>2</v>
      </c>
      <c r="J7" s="16">
        <v>3</v>
      </c>
      <c r="K7" s="17">
        <v>32</v>
      </c>
      <c r="L7" s="17">
        <v>3</v>
      </c>
      <c r="M7" s="38">
        <f>$M$4-L7+1</f>
        <v>4</v>
      </c>
      <c r="N7" s="25"/>
      <c r="O7" s="25"/>
      <c r="P7" s="25"/>
    </row>
    <row r="8" spans="1:17" s="14" customFormat="1" x14ac:dyDescent="0.45">
      <c r="A8" s="25">
        <v>3</v>
      </c>
      <c r="B8" s="49" t="s">
        <v>257</v>
      </c>
      <c r="C8" s="25" t="s">
        <v>86</v>
      </c>
      <c r="D8" s="49">
        <v>190053</v>
      </c>
      <c r="E8" s="49" t="s">
        <v>260</v>
      </c>
      <c r="F8" s="26">
        <f t="shared" si="0"/>
        <v>5</v>
      </c>
      <c r="G8" s="17">
        <f t="shared" si="1"/>
        <v>22</v>
      </c>
      <c r="H8" s="50">
        <v>0</v>
      </c>
      <c r="I8" s="51">
        <v>0</v>
      </c>
      <c r="J8" s="51">
        <v>0</v>
      </c>
      <c r="K8" s="51">
        <v>22</v>
      </c>
      <c r="L8" s="51">
        <v>2</v>
      </c>
      <c r="M8" s="38">
        <f>$M$4-L8+1</f>
        <v>5</v>
      </c>
      <c r="N8" s="51"/>
      <c r="O8" s="51"/>
      <c r="P8" s="51"/>
    </row>
    <row r="9" spans="1:17" s="14" customFormat="1" x14ac:dyDescent="0.45">
      <c r="A9" s="25">
        <v>4</v>
      </c>
      <c r="B9" s="49" t="s">
        <v>258</v>
      </c>
      <c r="C9" s="25" t="s">
        <v>86</v>
      </c>
      <c r="D9" s="49">
        <v>184032</v>
      </c>
      <c r="E9" s="49" t="s">
        <v>261</v>
      </c>
      <c r="F9" s="26">
        <f t="shared" si="0"/>
        <v>3</v>
      </c>
      <c r="G9" s="17">
        <f t="shared" si="1"/>
        <v>50</v>
      </c>
      <c r="H9" s="50">
        <v>0</v>
      </c>
      <c r="I9" s="51">
        <v>0</v>
      </c>
      <c r="J9" s="51">
        <v>0</v>
      </c>
      <c r="K9" s="51">
        <v>50</v>
      </c>
      <c r="L9" s="51">
        <v>4</v>
      </c>
      <c r="M9" s="38">
        <f>$M$4-L9+1</f>
        <v>3</v>
      </c>
      <c r="N9" s="51"/>
      <c r="O9" s="51"/>
      <c r="P9" s="51"/>
    </row>
    <row r="10" spans="1:17" x14ac:dyDescent="0.45">
      <c r="A10" s="25">
        <v>5</v>
      </c>
      <c r="B10" s="13" t="s">
        <v>49</v>
      </c>
      <c r="C10" s="25" t="s">
        <v>86</v>
      </c>
      <c r="D10" s="9">
        <v>202608</v>
      </c>
      <c r="E10" s="13" t="s">
        <v>74</v>
      </c>
      <c r="F10" s="26">
        <f t="shared" si="0"/>
        <v>2</v>
      </c>
      <c r="G10" s="17">
        <f t="shared" si="1"/>
        <v>20</v>
      </c>
      <c r="H10" s="9">
        <v>20</v>
      </c>
      <c r="I10" s="9">
        <v>3</v>
      </c>
      <c r="J10" s="16">
        <v>2</v>
      </c>
      <c r="K10" s="17">
        <v>0</v>
      </c>
      <c r="L10" s="17">
        <v>0</v>
      </c>
      <c r="M10" s="38">
        <v>0</v>
      </c>
      <c r="N10" s="25"/>
      <c r="O10" s="25"/>
      <c r="P10" s="25"/>
    </row>
    <row r="11" spans="1:17" x14ac:dyDescent="0.45">
      <c r="A11" s="25">
        <v>6</v>
      </c>
      <c r="B11" s="49" t="s">
        <v>259</v>
      </c>
      <c r="C11" s="25" t="s">
        <v>86</v>
      </c>
      <c r="D11" s="49">
        <v>190129</v>
      </c>
      <c r="E11" s="49" t="s">
        <v>262</v>
      </c>
      <c r="F11" s="26">
        <f t="shared" si="0"/>
        <v>2</v>
      </c>
      <c r="G11" s="17">
        <f t="shared" si="1"/>
        <v>62</v>
      </c>
      <c r="H11" s="50">
        <v>0</v>
      </c>
      <c r="I11" s="51">
        <v>0</v>
      </c>
      <c r="J11" s="51">
        <v>0</v>
      </c>
      <c r="K11" s="51">
        <v>62</v>
      </c>
      <c r="L11" s="51">
        <v>5</v>
      </c>
      <c r="M11" s="38">
        <f>$M$4-L11+1</f>
        <v>2</v>
      </c>
      <c r="N11" s="51"/>
      <c r="O11" s="51"/>
      <c r="P11" s="51"/>
    </row>
    <row r="12" spans="1:17" x14ac:dyDescent="0.45">
      <c r="A12" s="25">
        <v>7</v>
      </c>
      <c r="B12" s="13" t="s">
        <v>129</v>
      </c>
      <c r="C12" s="25" t="s">
        <v>86</v>
      </c>
      <c r="D12" s="9">
        <v>208517</v>
      </c>
      <c r="E12" s="13" t="s">
        <v>57</v>
      </c>
      <c r="F12" s="26">
        <f t="shared" si="0"/>
        <v>2</v>
      </c>
      <c r="G12" s="17">
        <f t="shared" si="1"/>
        <v>98</v>
      </c>
      <c r="H12" s="9">
        <v>27</v>
      </c>
      <c r="I12" s="9">
        <v>4</v>
      </c>
      <c r="J12" s="16">
        <v>1</v>
      </c>
      <c r="K12" s="17">
        <v>71</v>
      </c>
      <c r="L12" s="17">
        <v>6</v>
      </c>
      <c r="M12" s="38">
        <f>$M$4-L12+1</f>
        <v>1</v>
      </c>
      <c r="N12" s="28"/>
      <c r="O12" s="28"/>
      <c r="P12" s="28"/>
    </row>
  </sheetData>
  <sortState ref="A6:P12">
    <sortCondition descending="1" ref="F6:F12"/>
    <sortCondition ref="G6:G12"/>
  </sortState>
  <mergeCells count="13">
    <mergeCell ref="G3:G5"/>
    <mergeCell ref="H3:J3"/>
    <mergeCell ref="K3:M3"/>
    <mergeCell ref="N3:P3"/>
    <mergeCell ref="H4:I4"/>
    <mergeCell ref="K4:L4"/>
    <mergeCell ref="N4:O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12"/>
  <sheetViews>
    <sheetView zoomScale="70" zoomScaleNormal="70" zoomScaleSheetLayoutView="85" workbookViewId="0">
      <selection activeCell="F9" sqref="F9"/>
    </sheetView>
  </sheetViews>
  <sheetFormatPr defaultColWidth="9" defaultRowHeight="17.5" x14ac:dyDescent="0.45"/>
  <cols>
    <col min="1" max="1" width="7.6640625" style="2" customWidth="1"/>
    <col min="2" max="2" width="11.25" style="2" customWidth="1"/>
    <col min="3" max="3" width="5.6640625" style="2" bestFit="1" customWidth="1"/>
    <col min="4" max="4" width="11.33203125" style="2" bestFit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263</v>
      </c>
      <c r="B1" s="1"/>
      <c r="C1" s="1"/>
      <c r="E1" s="4"/>
    </row>
    <row r="2" spans="1:17" x14ac:dyDescent="0.45">
      <c r="A2" s="4" t="s">
        <v>20</v>
      </c>
      <c r="B2" s="4"/>
      <c r="D2" s="5" t="s">
        <v>245</v>
      </c>
    </row>
    <row r="3" spans="1:17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0" t="s">
        <v>99</v>
      </c>
      <c r="L3" s="81"/>
      <c r="M3" s="82"/>
      <c r="N3" s="80" t="s">
        <v>100</v>
      </c>
      <c r="O3" s="81"/>
      <c r="P3" s="82"/>
    </row>
    <row r="4" spans="1:17" s="14" customFormat="1" x14ac:dyDescent="0.45">
      <c r="A4" s="77"/>
      <c r="B4" s="77"/>
      <c r="C4" s="84"/>
      <c r="D4" s="77"/>
      <c r="E4" s="77"/>
      <c r="F4" s="77"/>
      <c r="G4" s="77"/>
      <c r="H4" s="86" t="s">
        <v>23</v>
      </c>
      <c r="I4" s="86"/>
      <c r="J4" s="6">
        <v>0</v>
      </c>
      <c r="K4" s="78" t="s">
        <v>23</v>
      </c>
      <c r="L4" s="79"/>
      <c r="M4" s="6">
        <v>7</v>
      </c>
      <c r="N4" s="78" t="s">
        <v>23</v>
      </c>
      <c r="O4" s="79"/>
      <c r="P4" s="6">
        <v>0</v>
      </c>
    </row>
    <row r="5" spans="1:17" s="14" customFormat="1" x14ac:dyDescent="0.45">
      <c r="A5" s="77"/>
      <c r="B5" s="77"/>
      <c r="C5" s="85"/>
      <c r="D5" s="77"/>
      <c r="E5" s="77"/>
      <c r="F5" s="77"/>
      <c r="G5" s="77"/>
      <c r="H5" s="37" t="s">
        <v>101</v>
      </c>
      <c r="I5" s="37" t="s">
        <v>24</v>
      </c>
      <c r="J5" s="37" t="s">
        <v>25</v>
      </c>
      <c r="K5" s="37" t="s">
        <v>101</v>
      </c>
      <c r="L5" s="37" t="s">
        <v>24</v>
      </c>
      <c r="M5" s="37" t="s">
        <v>25</v>
      </c>
      <c r="N5" s="37" t="s">
        <v>101</v>
      </c>
      <c r="O5" s="37" t="s">
        <v>24</v>
      </c>
      <c r="P5" s="37" t="s">
        <v>25</v>
      </c>
    </row>
    <row r="6" spans="1:17" s="14" customFormat="1" x14ac:dyDescent="0.45">
      <c r="A6" s="40">
        <v>1</v>
      </c>
      <c r="B6" s="41" t="s">
        <v>264</v>
      </c>
      <c r="C6" s="40" t="s">
        <v>269</v>
      </c>
      <c r="D6" s="42">
        <v>190050</v>
      </c>
      <c r="E6" s="41" t="s">
        <v>273</v>
      </c>
      <c r="F6" s="44">
        <f t="shared" ref="F6:F12" si="0">J6+M6+P6</f>
        <v>7</v>
      </c>
      <c r="G6" s="45">
        <f t="shared" ref="G6:G12" si="1">H6+K6+N6</f>
        <v>23</v>
      </c>
      <c r="H6" s="42">
        <v>0</v>
      </c>
      <c r="I6" s="42">
        <v>0</v>
      </c>
      <c r="J6" s="46">
        <v>0</v>
      </c>
      <c r="K6" s="45">
        <v>23</v>
      </c>
      <c r="L6" s="45">
        <v>1</v>
      </c>
      <c r="M6" s="52">
        <f t="shared" ref="M6:M12" si="2">$M$4-L6+1</f>
        <v>7</v>
      </c>
      <c r="N6" s="40"/>
      <c r="O6" s="40"/>
      <c r="P6" s="40"/>
      <c r="Q6" s="15"/>
    </row>
    <row r="7" spans="1:17" s="14" customFormat="1" x14ac:dyDescent="0.45">
      <c r="A7" s="25">
        <v>2</v>
      </c>
      <c r="B7" s="13" t="s">
        <v>9</v>
      </c>
      <c r="C7" s="25" t="s">
        <v>270</v>
      </c>
      <c r="D7" s="9">
        <v>210790</v>
      </c>
      <c r="E7" s="13" t="s">
        <v>58</v>
      </c>
      <c r="F7" s="26">
        <f t="shared" si="0"/>
        <v>6</v>
      </c>
      <c r="G7" s="17">
        <f t="shared" si="1"/>
        <v>44</v>
      </c>
      <c r="H7" s="42">
        <v>0</v>
      </c>
      <c r="I7" s="42">
        <v>0</v>
      </c>
      <c r="J7" s="46">
        <v>0</v>
      </c>
      <c r="K7" s="17">
        <v>44</v>
      </c>
      <c r="L7" s="17">
        <v>2</v>
      </c>
      <c r="M7" s="38">
        <f t="shared" si="2"/>
        <v>6</v>
      </c>
      <c r="N7" s="25"/>
      <c r="O7" s="25"/>
      <c r="P7" s="25"/>
    </row>
    <row r="8" spans="1:17" s="14" customFormat="1" x14ac:dyDescent="0.45">
      <c r="A8" s="25">
        <v>3</v>
      </c>
      <c r="B8" s="16" t="s">
        <v>265</v>
      </c>
      <c r="C8" s="25" t="s">
        <v>271</v>
      </c>
      <c r="D8" s="16">
        <v>202593</v>
      </c>
      <c r="E8" s="16" t="s">
        <v>274</v>
      </c>
      <c r="F8" s="26">
        <f t="shared" si="0"/>
        <v>5</v>
      </c>
      <c r="G8" s="17">
        <f t="shared" si="1"/>
        <v>56</v>
      </c>
      <c r="H8" s="42">
        <v>0</v>
      </c>
      <c r="I8" s="42">
        <v>0</v>
      </c>
      <c r="J8" s="46">
        <v>0</v>
      </c>
      <c r="K8" s="7">
        <v>56</v>
      </c>
      <c r="L8" s="7">
        <v>3</v>
      </c>
      <c r="M8" s="38">
        <f t="shared" si="2"/>
        <v>5</v>
      </c>
      <c r="N8" s="7"/>
      <c r="O8" s="7"/>
      <c r="P8" s="7"/>
    </row>
    <row r="9" spans="1:17" s="14" customFormat="1" x14ac:dyDescent="0.45">
      <c r="A9" s="25">
        <v>4</v>
      </c>
      <c r="B9" s="16" t="s">
        <v>266</v>
      </c>
      <c r="C9" s="25" t="s">
        <v>85</v>
      </c>
      <c r="D9" s="16">
        <v>19044</v>
      </c>
      <c r="E9" s="16" t="s">
        <v>275</v>
      </c>
      <c r="F9" s="26">
        <f t="shared" si="0"/>
        <v>4</v>
      </c>
      <c r="G9" s="17">
        <f t="shared" si="1"/>
        <v>65</v>
      </c>
      <c r="H9" s="42">
        <v>0</v>
      </c>
      <c r="I9" s="42">
        <v>0</v>
      </c>
      <c r="J9" s="46">
        <v>0</v>
      </c>
      <c r="K9" s="7">
        <v>65</v>
      </c>
      <c r="L9" s="7">
        <v>4</v>
      </c>
      <c r="M9" s="38">
        <f t="shared" si="2"/>
        <v>4</v>
      </c>
      <c r="N9" s="7"/>
      <c r="O9" s="7"/>
      <c r="P9" s="7"/>
    </row>
    <row r="10" spans="1:17" x14ac:dyDescent="0.45">
      <c r="A10" s="25">
        <v>5</v>
      </c>
      <c r="B10" s="13" t="s">
        <v>82</v>
      </c>
      <c r="C10" s="25" t="s">
        <v>85</v>
      </c>
      <c r="D10" s="9">
        <v>193840</v>
      </c>
      <c r="E10" s="13" t="s">
        <v>1</v>
      </c>
      <c r="F10" s="26">
        <f t="shared" si="0"/>
        <v>3</v>
      </c>
      <c r="G10" s="17">
        <f t="shared" si="1"/>
        <v>65</v>
      </c>
      <c r="H10" s="42">
        <v>0</v>
      </c>
      <c r="I10" s="42">
        <v>0</v>
      </c>
      <c r="J10" s="46">
        <v>0</v>
      </c>
      <c r="K10" s="17">
        <v>65</v>
      </c>
      <c r="L10" s="17">
        <v>5</v>
      </c>
      <c r="M10" s="38">
        <f t="shared" si="2"/>
        <v>3</v>
      </c>
      <c r="N10" s="25"/>
      <c r="O10" s="25"/>
      <c r="P10" s="25"/>
    </row>
    <row r="11" spans="1:17" x14ac:dyDescent="0.45">
      <c r="A11" s="25">
        <v>6</v>
      </c>
      <c r="B11" s="16" t="s">
        <v>267</v>
      </c>
      <c r="C11" s="25" t="s">
        <v>85</v>
      </c>
      <c r="D11" s="16">
        <v>193410</v>
      </c>
      <c r="E11" s="16" t="s">
        <v>276</v>
      </c>
      <c r="F11" s="26">
        <f t="shared" si="0"/>
        <v>2</v>
      </c>
      <c r="G11" s="17">
        <f t="shared" si="1"/>
        <v>79</v>
      </c>
      <c r="H11" s="42">
        <v>0</v>
      </c>
      <c r="I11" s="42">
        <v>0</v>
      </c>
      <c r="J11" s="46">
        <v>0</v>
      </c>
      <c r="K11" s="7">
        <v>79</v>
      </c>
      <c r="L11" s="7">
        <v>6</v>
      </c>
      <c r="M11" s="38">
        <f t="shared" si="2"/>
        <v>2</v>
      </c>
      <c r="N11" s="7"/>
      <c r="O11" s="7"/>
      <c r="P11" s="7"/>
    </row>
    <row r="12" spans="1:17" x14ac:dyDescent="0.45">
      <c r="A12" s="25">
        <v>7</v>
      </c>
      <c r="B12" s="13" t="s">
        <v>268</v>
      </c>
      <c r="C12" s="25" t="s">
        <v>272</v>
      </c>
      <c r="D12" s="9">
        <v>184037</v>
      </c>
      <c r="E12" s="13" t="s">
        <v>12</v>
      </c>
      <c r="F12" s="26">
        <f t="shared" si="0"/>
        <v>1</v>
      </c>
      <c r="G12" s="17">
        <f t="shared" si="1"/>
        <v>88</v>
      </c>
      <c r="H12" s="42">
        <v>0</v>
      </c>
      <c r="I12" s="42">
        <v>0</v>
      </c>
      <c r="J12" s="46">
        <v>0</v>
      </c>
      <c r="K12" s="17">
        <v>88</v>
      </c>
      <c r="L12" s="17">
        <v>7</v>
      </c>
      <c r="M12" s="38">
        <f t="shared" si="2"/>
        <v>1</v>
      </c>
      <c r="N12" s="25"/>
      <c r="O12" s="25"/>
      <c r="P12" s="25"/>
    </row>
  </sheetData>
  <mergeCells count="13">
    <mergeCell ref="G3:G5"/>
    <mergeCell ref="H3:J3"/>
    <mergeCell ref="K3:M3"/>
    <mergeCell ref="N3:P3"/>
    <mergeCell ref="H4:I4"/>
    <mergeCell ref="K4:L4"/>
    <mergeCell ref="N4:O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33"/>
  <sheetViews>
    <sheetView zoomScale="70" zoomScaleNormal="70" zoomScaleSheetLayoutView="85" workbookViewId="0">
      <selection activeCell="I17" sqref="I17"/>
    </sheetView>
  </sheetViews>
  <sheetFormatPr defaultColWidth="9" defaultRowHeight="17.5" x14ac:dyDescent="0.45"/>
  <cols>
    <col min="1" max="1" width="7.6640625" style="2" customWidth="1"/>
    <col min="2" max="2" width="11.25" style="2" customWidth="1"/>
    <col min="3" max="3" width="5.6640625" style="2" bestFit="1" customWidth="1"/>
    <col min="4" max="4" width="11.33203125" style="2" bestFit="1" customWidth="1"/>
    <col min="5" max="5" width="17.83203125" style="2" customWidth="1"/>
    <col min="6" max="6" width="10.75" style="2" customWidth="1"/>
    <col min="7" max="7" width="8.58203125" style="2" customWidth="1"/>
    <col min="8" max="8" width="9.58203125" style="8" customWidth="1"/>
    <col min="9" max="16" width="9.58203125" style="3" customWidth="1"/>
    <col min="17" max="16384" width="9" style="2"/>
  </cols>
  <sheetData>
    <row r="1" spans="1:17" ht="25.5" x14ac:dyDescent="0.45">
      <c r="A1" s="1" t="s">
        <v>277</v>
      </c>
      <c r="B1" s="1"/>
      <c r="C1" s="1"/>
      <c r="E1" s="4"/>
    </row>
    <row r="2" spans="1:17" x14ac:dyDescent="0.45">
      <c r="A2" s="4" t="s">
        <v>20</v>
      </c>
      <c r="B2" s="4"/>
      <c r="D2" s="5" t="s">
        <v>245</v>
      </c>
    </row>
    <row r="3" spans="1:17" s="14" customFormat="1" x14ac:dyDescent="0.45">
      <c r="A3" s="76" t="s">
        <v>6</v>
      </c>
      <c r="B3" s="77" t="s">
        <v>4</v>
      </c>
      <c r="C3" s="77" t="s">
        <v>84</v>
      </c>
      <c r="D3" s="77" t="s">
        <v>54</v>
      </c>
      <c r="E3" s="77" t="s">
        <v>5</v>
      </c>
      <c r="F3" s="76" t="s">
        <v>22</v>
      </c>
      <c r="G3" s="76" t="s">
        <v>102</v>
      </c>
      <c r="H3" s="86" t="s">
        <v>98</v>
      </c>
      <c r="I3" s="86"/>
      <c r="J3" s="86"/>
      <c r="K3" s="87" t="s">
        <v>99</v>
      </c>
      <c r="L3" s="87"/>
      <c r="M3" s="87"/>
      <c r="N3" s="87" t="s">
        <v>100</v>
      </c>
      <c r="O3" s="87"/>
      <c r="P3" s="87"/>
    </row>
    <row r="4" spans="1:17" s="14" customFormat="1" x14ac:dyDescent="0.45">
      <c r="A4" s="77"/>
      <c r="B4" s="77"/>
      <c r="C4" s="77"/>
      <c r="D4" s="77"/>
      <c r="E4" s="77"/>
      <c r="F4" s="77"/>
      <c r="G4" s="77"/>
      <c r="H4" s="86" t="s">
        <v>23</v>
      </c>
      <c r="I4" s="86"/>
      <c r="J4" s="6">
        <v>0</v>
      </c>
      <c r="K4" s="86" t="s">
        <v>23</v>
      </c>
      <c r="L4" s="86"/>
      <c r="M4" s="6">
        <v>28</v>
      </c>
      <c r="N4" s="86" t="s">
        <v>23</v>
      </c>
      <c r="O4" s="86"/>
      <c r="P4" s="6">
        <v>0</v>
      </c>
    </row>
    <row r="5" spans="1:17" s="14" customFormat="1" x14ac:dyDescent="0.45">
      <c r="A5" s="77"/>
      <c r="B5" s="77"/>
      <c r="C5" s="77"/>
      <c r="D5" s="77"/>
      <c r="E5" s="77"/>
      <c r="F5" s="77"/>
      <c r="G5" s="77"/>
      <c r="H5" s="37" t="s">
        <v>101</v>
      </c>
      <c r="I5" s="37" t="s">
        <v>24</v>
      </c>
      <c r="J5" s="37" t="s">
        <v>25</v>
      </c>
      <c r="K5" s="37" t="s">
        <v>101</v>
      </c>
      <c r="L5" s="37" t="s">
        <v>24</v>
      </c>
      <c r="M5" s="37" t="s">
        <v>25</v>
      </c>
      <c r="N5" s="37" t="s">
        <v>101</v>
      </c>
      <c r="O5" s="37" t="s">
        <v>24</v>
      </c>
      <c r="P5" s="37" t="s">
        <v>25</v>
      </c>
    </row>
    <row r="6" spans="1:17" s="14" customFormat="1" x14ac:dyDescent="0.45">
      <c r="A6" s="22">
        <v>1</v>
      </c>
      <c r="B6" s="20" t="s">
        <v>278</v>
      </c>
      <c r="C6" s="22" t="s">
        <v>269</v>
      </c>
      <c r="D6" s="21">
        <v>210793</v>
      </c>
      <c r="E6" s="20" t="s">
        <v>305</v>
      </c>
      <c r="F6" s="29">
        <f t="shared" ref="F6:F12" si="0">J6+M6+P6</f>
        <v>28</v>
      </c>
      <c r="G6" s="23">
        <f t="shared" ref="G6:G12" si="1">H6+K6+N6</f>
        <v>10</v>
      </c>
      <c r="H6" s="21">
        <v>0</v>
      </c>
      <c r="I6" s="21">
        <v>0</v>
      </c>
      <c r="J6" s="30">
        <v>0</v>
      </c>
      <c r="K6" s="23">
        <v>10</v>
      </c>
      <c r="L6" s="23">
        <v>1</v>
      </c>
      <c r="M6" s="39">
        <f>$M$4-L6+1</f>
        <v>28</v>
      </c>
      <c r="N6" s="22"/>
      <c r="O6" s="22"/>
      <c r="P6" s="22"/>
      <c r="Q6" s="15"/>
    </row>
    <row r="7" spans="1:17" s="14" customFormat="1" x14ac:dyDescent="0.45">
      <c r="A7" s="22">
        <v>2</v>
      </c>
      <c r="B7" s="20" t="s">
        <v>279</v>
      </c>
      <c r="C7" s="22" t="s">
        <v>270</v>
      </c>
      <c r="D7" s="21">
        <v>211583</v>
      </c>
      <c r="E7" s="20" t="s">
        <v>55</v>
      </c>
      <c r="F7" s="29">
        <f t="shared" si="0"/>
        <v>27</v>
      </c>
      <c r="G7" s="23">
        <f t="shared" si="1"/>
        <v>25</v>
      </c>
      <c r="H7" s="21">
        <v>0</v>
      </c>
      <c r="I7" s="21">
        <v>0</v>
      </c>
      <c r="J7" s="30">
        <v>0</v>
      </c>
      <c r="K7" s="23">
        <v>25</v>
      </c>
      <c r="L7" s="23">
        <v>2</v>
      </c>
      <c r="M7" s="39">
        <f t="shared" ref="M7:M33" si="2">$M$4-L7+1</f>
        <v>27</v>
      </c>
      <c r="N7" s="22"/>
      <c r="O7" s="22"/>
      <c r="P7" s="22"/>
    </row>
    <row r="8" spans="1:17" s="14" customFormat="1" x14ac:dyDescent="0.45">
      <c r="A8" s="25">
        <v>3</v>
      </c>
      <c r="B8" s="16" t="s">
        <v>280</v>
      </c>
      <c r="C8" s="25" t="s">
        <v>271</v>
      </c>
      <c r="D8" s="16">
        <v>206510</v>
      </c>
      <c r="E8" s="16" t="s">
        <v>306</v>
      </c>
      <c r="F8" s="26">
        <f t="shared" si="0"/>
        <v>26</v>
      </c>
      <c r="G8" s="17">
        <f t="shared" si="1"/>
        <v>35</v>
      </c>
      <c r="H8" s="60">
        <v>0</v>
      </c>
      <c r="I8" s="7">
        <v>0</v>
      </c>
      <c r="J8" s="7">
        <v>0</v>
      </c>
      <c r="K8" s="7">
        <v>35</v>
      </c>
      <c r="L8" s="7">
        <v>3</v>
      </c>
      <c r="M8" s="38">
        <f t="shared" si="2"/>
        <v>26</v>
      </c>
      <c r="N8" s="7"/>
      <c r="O8" s="7"/>
      <c r="P8" s="7"/>
    </row>
    <row r="9" spans="1:17" s="14" customFormat="1" x14ac:dyDescent="0.45">
      <c r="A9" s="25">
        <v>4</v>
      </c>
      <c r="B9" s="16" t="s">
        <v>281</v>
      </c>
      <c r="C9" s="25" t="s">
        <v>85</v>
      </c>
      <c r="D9" s="16">
        <v>206182</v>
      </c>
      <c r="E9" s="16" t="s">
        <v>307</v>
      </c>
      <c r="F9" s="26">
        <f t="shared" si="0"/>
        <v>25</v>
      </c>
      <c r="G9" s="17">
        <f t="shared" si="1"/>
        <v>39</v>
      </c>
      <c r="H9" s="60">
        <v>0</v>
      </c>
      <c r="I9" s="7">
        <v>0</v>
      </c>
      <c r="J9" s="7">
        <v>0</v>
      </c>
      <c r="K9" s="7">
        <v>39</v>
      </c>
      <c r="L9" s="7">
        <v>4</v>
      </c>
      <c r="M9" s="38">
        <f t="shared" si="2"/>
        <v>25</v>
      </c>
      <c r="N9" s="7"/>
      <c r="O9" s="7"/>
      <c r="P9" s="7"/>
    </row>
    <row r="10" spans="1:17" x14ac:dyDescent="0.45">
      <c r="A10" s="25">
        <v>5</v>
      </c>
      <c r="B10" s="13" t="s">
        <v>282</v>
      </c>
      <c r="C10" s="25" t="s">
        <v>85</v>
      </c>
      <c r="D10" s="9">
        <v>204991</v>
      </c>
      <c r="E10" s="13" t="s">
        <v>7</v>
      </c>
      <c r="F10" s="26">
        <f t="shared" si="0"/>
        <v>24</v>
      </c>
      <c r="G10" s="17">
        <f t="shared" si="1"/>
        <v>49</v>
      </c>
      <c r="H10" s="60">
        <v>0</v>
      </c>
      <c r="I10" s="7">
        <v>0</v>
      </c>
      <c r="J10" s="7">
        <v>0</v>
      </c>
      <c r="K10" s="17">
        <v>49</v>
      </c>
      <c r="L10" s="17">
        <v>5</v>
      </c>
      <c r="M10" s="38">
        <f t="shared" si="2"/>
        <v>24</v>
      </c>
      <c r="N10" s="25"/>
      <c r="O10" s="25"/>
      <c r="P10" s="25"/>
    </row>
    <row r="11" spans="1:17" x14ac:dyDescent="0.45">
      <c r="A11" s="25">
        <v>6</v>
      </c>
      <c r="B11" s="16" t="s">
        <v>283</v>
      </c>
      <c r="C11" s="25" t="s">
        <v>85</v>
      </c>
      <c r="D11" s="16">
        <v>206034</v>
      </c>
      <c r="E11" s="16" t="s">
        <v>308</v>
      </c>
      <c r="F11" s="26">
        <f t="shared" si="0"/>
        <v>23</v>
      </c>
      <c r="G11" s="17">
        <f t="shared" si="1"/>
        <v>61</v>
      </c>
      <c r="H11" s="60">
        <v>0</v>
      </c>
      <c r="I11" s="7">
        <v>0</v>
      </c>
      <c r="J11" s="7">
        <v>0</v>
      </c>
      <c r="K11" s="7">
        <v>61</v>
      </c>
      <c r="L11" s="7">
        <v>6</v>
      </c>
      <c r="M11" s="38">
        <f t="shared" si="2"/>
        <v>23</v>
      </c>
      <c r="N11" s="7"/>
      <c r="O11" s="7"/>
      <c r="P11" s="7"/>
    </row>
    <row r="12" spans="1:17" x14ac:dyDescent="0.45">
      <c r="A12" s="25">
        <v>7</v>
      </c>
      <c r="B12" s="13" t="s">
        <v>284</v>
      </c>
      <c r="C12" s="25" t="s">
        <v>272</v>
      </c>
      <c r="D12" s="9">
        <v>208951</v>
      </c>
      <c r="E12" s="13" t="s">
        <v>309</v>
      </c>
      <c r="F12" s="26">
        <f t="shared" si="0"/>
        <v>22</v>
      </c>
      <c r="G12" s="17">
        <f t="shared" si="1"/>
        <v>63</v>
      </c>
      <c r="H12" s="60">
        <v>0</v>
      </c>
      <c r="I12" s="7">
        <v>0</v>
      </c>
      <c r="J12" s="7">
        <v>0</v>
      </c>
      <c r="K12" s="17">
        <v>63</v>
      </c>
      <c r="L12" s="17">
        <v>7</v>
      </c>
      <c r="M12" s="38">
        <f t="shared" si="2"/>
        <v>22</v>
      </c>
      <c r="N12" s="25"/>
      <c r="O12" s="25"/>
      <c r="P12" s="25"/>
    </row>
    <row r="13" spans="1:17" x14ac:dyDescent="0.45">
      <c r="A13" s="25">
        <v>8</v>
      </c>
      <c r="B13" s="49" t="s">
        <v>285</v>
      </c>
      <c r="C13" s="25" t="s">
        <v>85</v>
      </c>
      <c r="D13" s="49">
        <v>211514</v>
      </c>
      <c r="E13" s="49" t="s">
        <v>273</v>
      </c>
      <c r="F13" s="26">
        <f t="shared" ref="F13:F33" si="3">J13+M13+P13</f>
        <v>21</v>
      </c>
      <c r="G13" s="17">
        <f t="shared" ref="G13:G33" si="4">H13+K13+N13</f>
        <v>68</v>
      </c>
      <c r="H13" s="60">
        <v>0</v>
      </c>
      <c r="I13" s="7">
        <v>0</v>
      </c>
      <c r="J13" s="7">
        <v>0</v>
      </c>
      <c r="K13" s="51">
        <v>68</v>
      </c>
      <c r="L13" s="51">
        <v>8</v>
      </c>
      <c r="M13" s="38">
        <f t="shared" si="2"/>
        <v>21</v>
      </c>
      <c r="N13" s="51"/>
      <c r="O13" s="51"/>
      <c r="P13" s="51"/>
    </row>
    <row r="14" spans="1:17" x14ac:dyDescent="0.45">
      <c r="A14" s="25">
        <v>9</v>
      </c>
      <c r="B14" s="49" t="s">
        <v>286</v>
      </c>
      <c r="C14" s="25" t="s">
        <v>272</v>
      </c>
      <c r="D14" s="49">
        <v>204990</v>
      </c>
      <c r="E14" s="49" t="s">
        <v>310</v>
      </c>
      <c r="F14" s="26">
        <f t="shared" si="3"/>
        <v>20</v>
      </c>
      <c r="G14" s="17">
        <f t="shared" si="4"/>
        <v>75</v>
      </c>
      <c r="H14" s="60">
        <v>0</v>
      </c>
      <c r="I14" s="7">
        <v>0</v>
      </c>
      <c r="J14" s="7">
        <v>0</v>
      </c>
      <c r="K14" s="51">
        <v>75</v>
      </c>
      <c r="L14" s="51">
        <v>9</v>
      </c>
      <c r="M14" s="38">
        <f t="shared" si="2"/>
        <v>20</v>
      </c>
      <c r="N14" s="51"/>
      <c r="O14" s="51"/>
      <c r="P14" s="51"/>
    </row>
    <row r="15" spans="1:17" x14ac:dyDescent="0.45">
      <c r="A15" s="25">
        <v>10</v>
      </c>
      <c r="B15" s="49" t="s">
        <v>287</v>
      </c>
      <c r="C15" s="25" t="s">
        <v>85</v>
      </c>
      <c r="D15" s="49">
        <v>209505</v>
      </c>
      <c r="E15" s="49" t="s">
        <v>56</v>
      </c>
      <c r="F15" s="26">
        <f t="shared" si="3"/>
        <v>19</v>
      </c>
      <c r="G15" s="17">
        <f t="shared" si="4"/>
        <v>75</v>
      </c>
      <c r="H15" s="60">
        <v>0</v>
      </c>
      <c r="I15" s="7">
        <v>0</v>
      </c>
      <c r="J15" s="7">
        <v>0</v>
      </c>
      <c r="K15" s="51">
        <v>75</v>
      </c>
      <c r="L15" s="51">
        <v>10</v>
      </c>
      <c r="M15" s="38">
        <f t="shared" si="2"/>
        <v>19</v>
      </c>
      <c r="N15" s="51"/>
      <c r="O15" s="51"/>
      <c r="P15" s="51"/>
    </row>
    <row r="16" spans="1:17" x14ac:dyDescent="0.45">
      <c r="A16" s="25">
        <v>11</v>
      </c>
      <c r="B16" s="49" t="s">
        <v>288</v>
      </c>
      <c r="C16" s="25" t="s">
        <v>272</v>
      </c>
      <c r="D16" s="49">
        <v>201976</v>
      </c>
      <c r="E16" s="49" t="s">
        <v>273</v>
      </c>
      <c r="F16" s="26">
        <f t="shared" si="3"/>
        <v>18</v>
      </c>
      <c r="G16" s="17">
        <f t="shared" si="4"/>
        <v>79</v>
      </c>
      <c r="H16" s="60">
        <v>0</v>
      </c>
      <c r="I16" s="7">
        <v>0</v>
      </c>
      <c r="J16" s="7">
        <v>0</v>
      </c>
      <c r="K16" s="51">
        <v>79</v>
      </c>
      <c r="L16" s="51">
        <v>11</v>
      </c>
      <c r="M16" s="38">
        <f t="shared" si="2"/>
        <v>18</v>
      </c>
      <c r="N16" s="51"/>
      <c r="O16" s="51"/>
      <c r="P16" s="51"/>
    </row>
    <row r="17" spans="1:16" x14ac:dyDescent="0.45">
      <c r="A17" s="25">
        <v>12</v>
      </c>
      <c r="B17" s="49" t="s">
        <v>289</v>
      </c>
      <c r="C17" s="25" t="s">
        <v>85</v>
      </c>
      <c r="D17" s="49">
        <v>211038</v>
      </c>
      <c r="E17" s="49" t="s">
        <v>311</v>
      </c>
      <c r="F17" s="26">
        <f t="shared" si="3"/>
        <v>17</v>
      </c>
      <c r="G17" s="17">
        <f t="shared" si="4"/>
        <v>84</v>
      </c>
      <c r="H17" s="60">
        <v>0</v>
      </c>
      <c r="I17" s="7">
        <v>0</v>
      </c>
      <c r="J17" s="7">
        <v>0</v>
      </c>
      <c r="K17" s="51">
        <v>84</v>
      </c>
      <c r="L17" s="51">
        <v>12</v>
      </c>
      <c r="M17" s="38">
        <f t="shared" si="2"/>
        <v>17</v>
      </c>
      <c r="N17" s="51"/>
      <c r="O17" s="51"/>
      <c r="P17" s="51"/>
    </row>
    <row r="18" spans="1:16" x14ac:dyDescent="0.45">
      <c r="A18" s="25">
        <v>13</v>
      </c>
      <c r="B18" s="49" t="s">
        <v>290</v>
      </c>
      <c r="C18" s="25" t="s">
        <v>272</v>
      </c>
      <c r="D18" s="49">
        <v>208950</v>
      </c>
      <c r="E18" s="49" t="s">
        <v>312</v>
      </c>
      <c r="F18" s="26">
        <f t="shared" si="3"/>
        <v>16</v>
      </c>
      <c r="G18" s="17">
        <f t="shared" si="4"/>
        <v>84</v>
      </c>
      <c r="H18" s="60">
        <v>0</v>
      </c>
      <c r="I18" s="7">
        <v>0</v>
      </c>
      <c r="J18" s="7">
        <v>0</v>
      </c>
      <c r="K18" s="51">
        <v>84</v>
      </c>
      <c r="L18" s="51">
        <v>13</v>
      </c>
      <c r="M18" s="38">
        <f t="shared" si="2"/>
        <v>16</v>
      </c>
      <c r="N18" s="51"/>
      <c r="O18" s="51"/>
      <c r="P18" s="51"/>
    </row>
    <row r="19" spans="1:16" x14ac:dyDescent="0.45">
      <c r="A19" s="25">
        <v>14</v>
      </c>
      <c r="B19" s="49" t="s">
        <v>291</v>
      </c>
      <c r="C19" s="25" t="s">
        <v>85</v>
      </c>
      <c r="D19" s="49">
        <v>203808</v>
      </c>
      <c r="E19" s="49" t="s">
        <v>313</v>
      </c>
      <c r="F19" s="26">
        <f t="shared" si="3"/>
        <v>15</v>
      </c>
      <c r="G19" s="17">
        <f t="shared" si="4"/>
        <v>85</v>
      </c>
      <c r="H19" s="60">
        <v>0</v>
      </c>
      <c r="I19" s="7">
        <v>0</v>
      </c>
      <c r="J19" s="7">
        <v>0</v>
      </c>
      <c r="K19" s="51">
        <v>85</v>
      </c>
      <c r="L19" s="51">
        <v>14</v>
      </c>
      <c r="M19" s="38">
        <f t="shared" si="2"/>
        <v>15</v>
      </c>
      <c r="N19" s="51"/>
      <c r="O19" s="51"/>
      <c r="P19" s="51"/>
    </row>
    <row r="20" spans="1:16" x14ac:dyDescent="0.45">
      <c r="A20" s="25">
        <v>15</v>
      </c>
      <c r="B20" s="49" t="s">
        <v>292</v>
      </c>
      <c r="C20" s="25" t="s">
        <v>272</v>
      </c>
      <c r="D20" s="49">
        <v>206911</v>
      </c>
      <c r="E20" s="49" t="s">
        <v>57</v>
      </c>
      <c r="F20" s="26">
        <f t="shared" si="3"/>
        <v>14</v>
      </c>
      <c r="G20" s="17">
        <f t="shared" si="4"/>
        <v>106</v>
      </c>
      <c r="H20" s="60">
        <v>0</v>
      </c>
      <c r="I20" s="7">
        <v>0</v>
      </c>
      <c r="J20" s="7">
        <v>0</v>
      </c>
      <c r="K20" s="51">
        <v>106</v>
      </c>
      <c r="L20" s="51">
        <v>15</v>
      </c>
      <c r="M20" s="38">
        <f t="shared" si="2"/>
        <v>14</v>
      </c>
      <c r="N20" s="51"/>
      <c r="O20" s="51"/>
      <c r="P20" s="51"/>
    </row>
    <row r="21" spans="1:16" x14ac:dyDescent="0.45">
      <c r="A21" s="25">
        <v>16</v>
      </c>
      <c r="B21" s="49" t="s">
        <v>293</v>
      </c>
      <c r="C21" s="25" t="s">
        <v>85</v>
      </c>
      <c r="D21" s="49">
        <v>208004</v>
      </c>
      <c r="E21" s="49" t="s">
        <v>8</v>
      </c>
      <c r="F21" s="26">
        <f t="shared" si="3"/>
        <v>13</v>
      </c>
      <c r="G21" s="17">
        <f t="shared" si="4"/>
        <v>132</v>
      </c>
      <c r="H21" s="60">
        <v>0</v>
      </c>
      <c r="I21" s="7">
        <v>0</v>
      </c>
      <c r="J21" s="7">
        <v>0</v>
      </c>
      <c r="K21" s="51">
        <v>132</v>
      </c>
      <c r="L21" s="51">
        <v>16</v>
      </c>
      <c r="M21" s="38">
        <f t="shared" si="2"/>
        <v>13</v>
      </c>
      <c r="N21" s="51"/>
      <c r="O21" s="51"/>
      <c r="P21" s="51"/>
    </row>
    <row r="22" spans="1:16" x14ac:dyDescent="0.45">
      <c r="A22" s="25">
        <v>17</v>
      </c>
      <c r="B22" s="49" t="s">
        <v>294</v>
      </c>
      <c r="C22" s="25" t="s">
        <v>272</v>
      </c>
      <c r="D22" s="49">
        <v>204908</v>
      </c>
      <c r="E22" s="49" t="s">
        <v>273</v>
      </c>
      <c r="F22" s="26">
        <f t="shared" si="3"/>
        <v>12</v>
      </c>
      <c r="G22" s="17">
        <f t="shared" si="4"/>
        <v>134</v>
      </c>
      <c r="H22" s="60">
        <v>0</v>
      </c>
      <c r="I22" s="7">
        <v>0</v>
      </c>
      <c r="J22" s="7">
        <v>0</v>
      </c>
      <c r="K22" s="51">
        <v>134</v>
      </c>
      <c r="L22" s="51">
        <v>17</v>
      </c>
      <c r="M22" s="38">
        <f t="shared" si="2"/>
        <v>12</v>
      </c>
      <c r="N22" s="51"/>
      <c r="O22" s="51"/>
      <c r="P22" s="51"/>
    </row>
    <row r="23" spans="1:16" x14ac:dyDescent="0.45">
      <c r="A23" s="25">
        <v>18</v>
      </c>
      <c r="B23" s="49" t="s">
        <v>295</v>
      </c>
      <c r="C23" s="25" t="s">
        <v>85</v>
      </c>
      <c r="D23" s="49">
        <v>202605</v>
      </c>
      <c r="E23" s="49" t="s">
        <v>314</v>
      </c>
      <c r="F23" s="26">
        <f t="shared" si="3"/>
        <v>11</v>
      </c>
      <c r="G23" s="17">
        <f t="shared" si="4"/>
        <v>143</v>
      </c>
      <c r="H23" s="60">
        <v>0</v>
      </c>
      <c r="I23" s="7">
        <v>0</v>
      </c>
      <c r="J23" s="7">
        <v>0</v>
      </c>
      <c r="K23" s="51">
        <v>143</v>
      </c>
      <c r="L23" s="51">
        <v>18</v>
      </c>
      <c r="M23" s="38">
        <f t="shared" si="2"/>
        <v>11</v>
      </c>
      <c r="N23" s="51"/>
      <c r="O23" s="51"/>
      <c r="P23" s="51"/>
    </row>
    <row r="24" spans="1:16" x14ac:dyDescent="0.45">
      <c r="A24" s="25">
        <v>19</v>
      </c>
      <c r="B24" s="49" t="s">
        <v>296</v>
      </c>
      <c r="C24" s="25" t="s">
        <v>272</v>
      </c>
      <c r="D24" s="49">
        <v>208949</v>
      </c>
      <c r="E24" s="49" t="s">
        <v>74</v>
      </c>
      <c r="F24" s="26">
        <f t="shared" si="3"/>
        <v>10</v>
      </c>
      <c r="G24" s="17">
        <f t="shared" si="4"/>
        <v>144</v>
      </c>
      <c r="H24" s="60">
        <v>0</v>
      </c>
      <c r="I24" s="7">
        <v>0</v>
      </c>
      <c r="J24" s="7">
        <v>0</v>
      </c>
      <c r="K24" s="51">
        <v>144</v>
      </c>
      <c r="L24" s="51">
        <v>19</v>
      </c>
      <c r="M24" s="38">
        <f t="shared" si="2"/>
        <v>10</v>
      </c>
      <c r="N24" s="51"/>
      <c r="O24" s="51"/>
      <c r="P24" s="51"/>
    </row>
    <row r="25" spans="1:16" x14ac:dyDescent="0.45">
      <c r="A25" s="25">
        <v>20</v>
      </c>
      <c r="B25" s="49" t="s">
        <v>297</v>
      </c>
      <c r="C25" s="25" t="s">
        <v>85</v>
      </c>
      <c r="D25" s="49">
        <v>209506</v>
      </c>
      <c r="E25" s="49" t="s">
        <v>315</v>
      </c>
      <c r="F25" s="26">
        <f t="shared" si="3"/>
        <v>9</v>
      </c>
      <c r="G25" s="17">
        <f t="shared" si="4"/>
        <v>148</v>
      </c>
      <c r="H25" s="60">
        <v>0</v>
      </c>
      <c r="I25" s="7">
        <v>0</v>
      </c>
      <c r="J25" s="7">
        <v>0</v>
      </c>
      <c r="K25" s="51">
        <v>148</v>
      </c>
      <c r="L25" s="51">
        <v>20</v>
      </c>
      <c r="M25" s="38">
        <f t="shared" si="2"/>
        <v>9</v>
      </c>
      <c r="N25" s="51"/>
      <c r="O25" s="51"/>
      <c r="P25" s="51"/>
    </row>
    <row r="26" spans="1:16" x14ac:dyDescent="0.45">
      <c r="A26" s="25">
        <v>21</v>
      </c>
      <c r="B26" s="49" t="s">
        <v>298</v>
      </c>
      <c r="C26" s="25" t="s">
        <v>272</v>
      </c>
      <c r="D26" s="49">
        <v>195536</v>
      </c>
      <c r="E26" s="49" t="s">
        <v>316</v>
      </c>
      <c r="F26" s="26">
        <f t="shared" si="3"/>
        <v>8</v>
      </c>
      <c r="G26" s="17">
        <f t="shared" si="4"/>
        <v>151</v>
      </c>
      <c r="H26" s="60">
        <v>0</v>
      </c>
      <c r="I26" s="7">
        <v>0</v>
      </c>
      <c r="J26" s="7">
        <v>0</v>
      </c>
      <c r="K26" s="51">
        <v>151</v>
      </c>
      <c r="L26" s="51">
        <v>21</v>
      </c>
      <c r="M26" s="38">
        <f t="shared" si="2"/>
        <v>8</v>
      </c>
      <c r="N26" s="51"/>
      <c r="O26" s="51"/>
      <c r="P26" s="51"/>
    </row>
    <row r="27" spans="1:16" x14ac:dyDescent="0.45">
      <c r="A27" s="25">
        <v>22</v>
      </c>
      <c r="B27" s="49" t="s">
        <v>299</v>
      </c>
      <c r="C27" s="25" t="s">
        <v>85</v>
      </c>
      <c r="D27" s="49">
        <v>196477</v>
      </c>
      <c r="E27" s="49" t="s">
        <v>273</v>
      </c>
      <c r="F27" s="26">
        <f t="shared" si="3"/>
        <v>7</v>
      </c>
      <c r="G27" s="17">
        <f t="shared" si="4"/>
        <v>153</v>
      </c>
      <c r="H27" s="60">
        <v>0</v>
      </c>
      <c r="I27" s="7">
        <v>0</v>
      </c>
      <c r="J27" s="7">
        <v>0</v>
      </c>
      <c r="K27" s="51">
        <v>153</v>
      </c>
      <c r="L27" s="51">
        <v>22</v>
      </c>
      <c r="M27" s="38">
        <f t="shared" si="2"/>
        <v>7</v>
      </c>
      <c r="N27" s="51"/>
      <c r="O27" s="51"/>
      <c r="P27" s="51"/>
    </row>
    <row r="28" spans="1:16" x14ac:dyDescent="0.45">
      <c r="A28" s="25">
        <v>23</v>
      </c>
      <c r="B28" s="49" t="s">
        <v>300</v>
      </c>
      <c r="C28" s="25" t="s">
        <v>272</v>
      </c>
      <c r="D28" s="49">
        <v>203078</v>
      </c>
      <c r="E28" s="49" t="s">
        <v>316</v>
      </c>
      <c r="F28" s="26">
        <f t="shared" si="3"/>
        <v>6</v>
      </c>
      <c r="G28" s="17">
        <f t="shared" si="4"/>
        <v>159</v>
      </c>
      <c r="H28" s="60">
        <v>0</v>
      </c>
      <c r="I28" s="7">
        <v>0</v>
      </c>
      <c r="J28" s="7">
        <v>0</v>
      </c>
      <c r="K28" s="51">
        <v>159</v>
      </c>
      <c r="L28" s="51">
        <v>23</v>
      </c>
      <c r="M28" s="38">
        <f t="shared" si="2"/>
        <v>6</v>
      </c>
      <c r="N28" s="51"/>
      <c r="O28" s="51"/>
      <c r="P28" s="51"/>
    </row>
    <row r="29" spans="1:16" x14ac:dyDescent="0.45">
      <c r="A29" s="25">
        <v>24</v>
      </c>
      <c r="B29" s="49" t="s">
        <v>81</v>
      </c>
      <c r="C29" s="25" t="s">
        <v>85</v>
      </c>
      <c r="D29" s="49">
        <v>190008</v>
      </c>
      <c r="E29" s="49" t="s">
        <v>12</v>
      </c>
      <c r="F29" s="26">
        <f t="shared" si="3"/>
        <v>5</v>
      </c>
      <c r="G29" s="17">
        <f t="shared" si="4"/>
        <v>166</v>
      </c>
      <c r="H29" s="60">
        <v>0</v>
      </c>
      <c r="I29" s="7">
        <v>0</v>
      </c>
      <c r="J29" s="7">
        <v>0</v>
      </c>
      <c r="K29" s="51">
        <v>166</v>
      </c>
      <c r="L29" s="51">
        <v>24</v>
      </c>
      <c r="M29" s="38">
        <f t="shared" si="2"/>
        <v>5</v>
      </c>
      <c r="N29" s="51"/>
      <c r="O29" s="51"/>
      <c r="P29" s="51"/>
    </row>
    <row r="30" spans="1:16" x14ac:dyDescent="0.45">
      <c r="A30" s="25">
        <v>25</v>
      </c>
      <c r="B30" s="49" t="s">
        <v>301</v>
      </c>
      <c r="C30" s="25" t="s">
        <v>272</v>
      </c>
      <c r="D30" s="49">
        <v>203077</v>
      </c>
      <c r="E30" s="49" t="s">
        <v>317</v>
      </c>
      <c r="F30" s="26">
        <f t="shared" si="3"/>
        <v>4</v>
      </c>
      <c r="G30" s="17">
        <f t="shared" si="4"/>
        <v>167</v>
      </c>
      <c r="H30" s="60">
        <v>0</v>
      </c>
      <c r="I30" s="7">
        <v>0</v>
      </c>
      <c r="J30" s="7">
        <v>0</v>
      </c>
      <c r="K30" s="51">
        <v>167</v>
      </c>
      <c r="L30" s="51">
        <v>25</v>
      </c>
      <c r="M30" s="38">
        <f t="shared" si="2"/>
        <v>4</v>
      </c>
      <c r="N30" s="51"/>
      <c r="O30" s="51"/>
      <c r="P30" s="51"/>
    </row>
    <row r="31" spans="1:16" x14ac:dyDescent="0.45">
      <c r="A31" s="25">
        <v>26</v>
      </c>
      <c r="B31" s="49" t="s">
        <v>302</v>
      </c>
      <c r="C31" s="25" t="s">
        <v>85</v>
      </c>
      <c r="D31" s="49">
        <v>181930</v>
      </c>
      <c r="E31" s="49" t="s">
        <v>318</v>
      </c>
      <c r="F31" s="26">
        <f t="shared" si="3"/>
        <v>3</v>
      </c>
      <c r="G31" s="17">
        <f t="shared" si="4"/>
        <v>207</v>
      </c>
      <c r="H31" s="60">
        <v>0</v>
      </c>
      <c r="I31" s="7">
        <v>0</v>
      </c>
      <c r="J31" s="7">
        <v>0</v>
      </c>
      <c r="K31" s="51">
        <v>207</v>
      </c>
      <c r="L31" s="51">
        <v>26</v>
      </c>
      <c r="M31" s="38">
        <f t="shared" si="2"/>
        <v>3</v>
      </c>
      <c r="N31" s="51"/>
      <c r="O31" s="51"/>
      <c r="P31" s="51"/>
    </row>
    <row r="32" spans="1:16" x14ac:dyDescent="0.45">
      <c r="A32" s="25">
        <v>27</v>
      </c>
      <c r="B32" s="49" t="s">
        <v>303</v>
      </c>
      <c r="C32" s="25" t="s">
        <v>272</v>
      </c>
      <c r="D32" s="49">
        <v>193411</v>
      </c>
      <c r="E32" s="49" t="s">
        <v>57</v>
      </c>
      <c r="F32" s="26">
        <f t="shared" si="3"/>
        <v>2</v>
      </c>
      <c r="G32" s="17">
        <f t="shared" si="4"/>
        <v>208</v>
      </c>
      <c r="H32" s="60">
        <v>0</v>
      </c>
      <c r="I32" s="7">
        <v>0</v>
      </c>
      <c r="J32" s="7">
        <v>0</v>
      </c>
      <c r="K32" s="51">
        <v>208</v>
      </c>
      <c r="L32" s="51">
        <v>27</v>
      </c>
      <c r="M32" s="38">
        <f t="shared" si="2"/>
        <v>2</v>
      </c>
      <c r="N32" s="51"/>
      <c r="O32" s="51"/>
      <c r="P32" s="51"/>
    </row>
    <row r="33" spans="1:16" x14ac:dyDescent="0.45">
      <c r="A33" s="25">
        <v>28</v>
      </c>
      <c r="B33" s="49" t="s">
        <v>304</v>
      </c>
      <c r="C33" s="25" t="s">
        <v>85</v>
      </c>
      <c r="D33" s="49">
        <v>181923</v>
      </c>
      <c r="E33" s="49" t="s">
        <v>319</v>
      </c>
      <c r="F33" s="26">
        <f t="shared" si="3"/>
        <v>1</v>
      </c>
      <c r="G33" s="17">
        <f t="shared" si="4"/>
        <v>211</v>
      </c>
      <c r="H33" s="60">
        <v>0</v>
      </c>
      <c r="I33" s="7">
        <v>0</v>
      </c>
      <c r="J33" s="7">
        <v>0</v>
      </c>
      <c r="K33" s="51">
        <v>211</v>
      </c>
      <c r="L33" s="51">
        <v>28</v>
      </c>
      <c r="M33" s="38">
        <f t="shared" si="2"/>
        <v>1</v>
      </c>
      <c r="N33" s="51"/>
      <c r="O33" s="51"/>
      <c r="P33" s="51"/>
    </row>
  </sheetData>
  <mergeCells count="13">
    <mergeCell ref="G3:G5"/>
    <mergeCell ref="H3:J3"/>
    <mergeCell ref="K3:M3"/>
    <mergeCell ref="N3:P3"/>
    <mergeCell ref="H4:I4"/>
    <mergeCell ref="K4:L4"/>
    <mergeCell ref="N4:O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30"/>
  <sheetViews>
    <sheetView zoomScale="70" zoomScaleNormal="70" zoomScaleSheetLayoutView="85" workbookViewId="0">
      <selection activeCell="D6" sqref="D6"/>
    </sheetView>
  </sheetViews>
  <sheetFormatPr defaultColWidth="9" defaultRowHeight="17.5" x14ac:dyDescent="0.45"/>
  <cols>
    <col min="1" max="1" width="7.6640625" style="2" customWidth="1"/>
    <col min="2" max="2" width="9.58203125" style="2" customWidth="1"/>
    <col min="3" max="3" width="5.6640625" style="2" bestFit="1" customWidth="1"/>
    <col min="4" max="4" width="11.33203125" style="2" bestFit="1" customWidth="1"/>
    <col min="5" max="5" width="9.75" style="2" hidden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320</v>
      </c>
      <c r="B1" s="1"/>
      <c r="C1" s="1"/>
      <c r="F1" s="4"/>
    </row>
    <row r="2" spans="1:18" x14ac:dyDescent="0.45">
      <c r="A2" s="4" t="s">
        <v>20</v>
      </c>
      <c r="B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9</v>
      </c>
      <c r="L4" s="78" t="s">
        <v>23</v>
      </c>
      <c r="M4" s="79"/>
      <c r="N4" s="6">
        <v>25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7" t="s">
        <v>101</v>
      </c>
      <c r="J5" s="37" t="s">
        <v>24</v>
      </c>
      <c r="K5" s="37" t="s">
        <v>25</v>
      </c>
      <c r="L5" s="37" t="s">
        <v>101</v>
      </c>
      <c r="M5" s="37" t="s">
        <v>24</v>
      </c>
      <c r="N5" s="37" t="s">
        <v>25</v>
      </c>
      <c r="O5" s="37" t="s">
        <v>101</v>
      </c>
      <c r="P5" s="37" t="s">
        <v>24</v>
      </c>
      <c r="Q5" s="37" t="s">
        <v>25</v>
      </c>
    </row>
    <row r="6" spans="1:18" s="14" customFormat="1" x14ac:dyDescent="0.45">
      <c r="A6" s="22">
        <v>1</v>
      </c>
      <c r="B6" s="18" t="s">
        <v>321</v>
      </c>
      <c r="C6" s="22" t="s">
        <v>85</v>
      </c>
      <c r="D6" s="19" t="s">
        <v>437</v>
      </c>
      <c r="E6" s="24"/>
      <c r="F6" s="18" t="s">
        <v>305</v>
      </c>
      <c r="G6" s="29">
        <f t="shared" ref="G6:G14" si="0">K6+N6+Q6</f>
        <v>25</v>
      </c>
      <c r="H6" s="23">
        <f t="shared" ref="H6:H14" si="1">I6+L6+O6</f>
        <v>11</v>
      </c>
      <c r="I6" s="19">
        <v>0</v>
      </c>
      <c r="J6" s="19">
        <v>0</v>
      </c>
      <c r="K6" s="30">
        <v>0</v>
      </c>
      <c r="L6" s="23">
        <v>11</v>
      </c>
      <c r="M6" s="23">
        <v>1</v>
      </c>
      <c r="N6" s="39">
        <f>$N$4-M6+1</f>
        <v>25</v>
      </c>
      <c r="O6" s="22"/>
      <c r="P6" s="22"/>
      <c r="Q6" s="22"/>
      <c r="R6" s="15"/>
    </row>
    <row r="7" spans="1:18" s="14" customFormat="1" x14ac:dyDescent="0.45">
      <c r="A7" s="22">
        <v>2</v>
      </c>
      <c r="B7" s="18" t="s">
        <v>322</v>
      </c>
      <c r="C7" s="22" t="s">
        <v>85</v>
      </c>
      <c r="D7" s="19" t="s">
        <v>344</v>
      </c>
      <c r="E7" s="24"/>
      <c r="F7" s="18" t="s">
        <v>368</v>
      </c>
      <c r="G7" s="29">
        <f t="shared" si="0"/>
        <v>24</v>
      </c>
      <c r="H7" s="23">
        <f t="shared" si="1"/>
        <v>14</v>
      </c>
      <c r="I7" s="19">
        <v>0</v>
      </c>
      <c r="J7" s="19">
        <v>0</v>
      </c>
      <c r="K7" s="30">
        <v>0</v>
      </c>
      <c r="L7" s="23">
        <v>14</v>
      </c>
      <c r="M7" s="23">
        <v>2</v>
      </c>
      <c r="N7" s="39">
        <f t="shared" ref="N7:N30" si="2">$N$4-M7+1</f>
        <v>24</v>
      </c>
      <c r="O7" s="22"/>
      <c r="P7" s="22"/>
      <c r="Q7" s="22"/>
    </row>
    <row r="8" spans="1:18" s="14" customFormat="1" x14ac:dyDescent="0.45">
      <c r="A8" s="25">
        <v>3</v>
      </c>
      <c r="B8" s="12" t="s">
        <v>323</v>
      </c>
      <c r="C8" s="25" t="s">
        <v>85</v>
      </c>
      <c r="D8" s="11" t="s">
        <v>345</v>
      </c>
      <c r="E8" s="27"/>
      <c r="F8" s="12" t="s">
        <v>307</v>
      </c>
      <c r="G8" s="26">
        <f t="shared" si="0"/>
        <v>23</v>
      </c>
      <c r="H8" s="17">
        <f t="shared" si="1"/>
        <v>30</v>
      </c>
      <c r="I8" s="11">
        <v>0</v>
      </c>
      <c r="J8" s="11">
        <v>0</v>
      </c>
      <c r="K8" s="16">
        <v>0</v>
      </c>
      <c r="L8" s="17">
        <v>30</v>
      </c>
      <c r="M8" s="17">
        <v>3</v>
      </c>
      <c r="N8" s="38">
        <f t="shared" si="2"/>
        <v>23</v>
      </c>
      <c r="O8" s="25"/>
      <c r="P8" s="25"/>
      <c r="Q8" s="25"/>
    </row>
    <row r="9" spans="1:18" s="14" customFormat="1" x14ac:dyDescent="0.45">
      <c r="A9" s="25">
        <v>4</v>
      </c>
      <c r="B9" s="12" t="s">
        <v>18</v>
      </c>
      <c r="C9" s="25" t="s">
        <v>85</v>
      </c>
      <c r="D9" s="11" t="s">
        <v>346</v>
      </c>
      <c r="E9" s="27"/>
      <c r="F9" s="12" t="s">
        <v>306</v>
      </c>
      <c r="G9" s="26">
        <f t="shared" si="0"/>
        <v>22</v>
      </c>
      <c r="H9" s="17">
        <f t="shared" si="1"/>
        <v>31</v>
      </c>
      <c r="I9" s="11">
        <v>0</v>
      </c>
      <c r="J9" s="11">
        <v>0</v>
      </c>
      <c r="K9" s="16">
        <v>0</v>
      </c>
      <c r="L9" s="17">
        <v>31</v>
      </c>
      <c r="M9" s="17">
        <v>4</v>
      </c>
      <c r="N9" s="38">
        <f t="shared" si="2"/>
        <v>22</v>
      </c>
      <c r="O9" s="28"/>
      <c r="P9" s="28"/>
      <c r="Q9" s="28"/>
    </row>
    <row r="10" spans="1:18" s="14" customFormat="1" x14ac:dyDescent="0.45">
      <c r="A10" s="25">
        <v>5</v>
      </c>
      <c r="B10" s="12" t="s">
        <v>324</v>
      </c>
      <c r="C10" s="25" t="s">
        <v>85</v>
      </c>
      <c r="D10" s="11" t="s">
        <v>347</v>
      </c>
      <c r="E10" s="27"/>
      <c r="F10" s="12" t="s">
        <v>369</v>
      </c>
      <c r="G10" s="26">
        <f t="shared" si="0"/>
        <v>21</v>
      </c>
      <c r="H10" s="17">
        <f t="shared" si="1"/>
        <v>37</v>
      </c>
      <c r="I10" s="11">
        <v>0</v>
      </c>
      <c r="J10" s="11">
        <v>0</v>
      </c>
      <c r="K10" s="16">
        <v>0</v>
      </c>
      <c r="L10" s="17">
        <v>37</v>
      </c>
      <c r="M10" s="17">
        <v>5</v>
      </c>
      <c r="N10" s="38">
        <f t="shared" si="2"/>
        <v>21</v>
      </c>
      <c r="O10" s="25"/>
      <c r="P10" s="25"/>
      <c r="Q10" s="25"/>
    </row>
    <row r="11" spans="1:18" s="14" customFormat="1" x14ac:dyDescent="0.45">
      <c r="A11" s="25">
        <v>6</v>
      </c>
      <c r="B11" s="12" t="s">
        <v>325</v>
      </c>
      <c r="C11" s="25" t="s">
        <v>85</v>
      </c>
      <c r="D11" s="11" t="s">
        <v>348</v>
      </c>
      <c r="E11" s="27"/>
      <c r="F11" s="12" t="s">
        <v>308</v>
      </c>
      <c r="G11" s="26">
        <f t="shared" si="0"/>
        <v>20</v>
      </c>
      <c r="H11" s="17">
        <f t="shared" si="1"/>
        <v>45</v>
      </c>
      <c r="I11" s="11">
        <v>0</v>
      </c>
      <c r="J11" s="11">
        <v>0</v>
      </c>
      <c r="K11" s="16">
        <v>0</v>
      </c>
      <c r="L11" s="17">
        <v>45</v>
      </c>
      <c r="M11" s="17">
        <v>6</v>
      </c>
      <c r="N11" s="38">
        <f t="shared" si="2"/>
        <v>20</v>
      </c>
      <c r="O11" s="7"/>
      <c r="P11" s="7"/>
      <c r="Q11" s="10"/>
    </row>
    <row r="12" spans="1:18" s="14" customFormat="1" x14ac:dyDescent="0.45">
      <c r="A12" s="25">
        <v>7</v>
      </c>
      <c r="B12" s="12" t="s">
        <v>326</v>
      </c>
      <c r="C12" s="25" t="s">
        <v>85</v>
      </c>
      <c r="D12" s="11" t="s">
        <v>349</v>
      </c>
      <c r="E12" s="27"/>
      <c r="F12" s="12" t="s">
        <v>309</v>
      </c>
      <c r="G12" s="26">
        <f t="shared" si="0"/>
        <v>19</v>
      </c>
      <c r="H12" s="17">
        <f t="shared" si="1"/>
        <v>51</v>
      </c>
      <c r="I12" s="11">
        <v>0</v>
      </c>
      <c r="J12" s="11">
        <v>0</v>
      </c>
      <c r="K12" s="16">
        <v>0</v>
      </c>
      <c r="L12" s="17">
        <v>51</v>
      </c>
      <c r="M12" s="17">
        <v>7</v>
      </c>
      <c r="N12" s="38">
        <f t="shared" si="2"/>
        <v>19</v>
      </c>
      <c r="O12" s="7"/>
      <c r="P12" s="7"/>
      <c r="Q12" s="10"/>
    </row>
    <row r="13" spans="1:18" s="14" customFormat="1" x14ac:dyDescent="0.45">
      <c r="A13" s="25">
        <v>8</v>
      </c>
      <c r="B13" s="41" t="s">
        <v>327</v>
      </c>
      <c r="C13" s="40" t="s">
        <v>85</v>
      </c>
      <c r="D13" s="42" t="s">
        <v>350</v>
      </c>
      <c r="E13" s="43"/>
      <c r="F13" s="41" t="s">
        <v>311</v>
      </c>
      <c r="G13" s="44">
        <f t="shared" si="0"/>
        <v>18</v>
      </c>
      <c r="H13" s="45">
        <f t="shared" si="1"/>
        <v>65</v>
      </c>
      <c r="I13" s="42">
        <v>0</v>
      </c>
      <c r="J13" s="42">
        <v>0</v>
      </c>
      <c r="K13" s="46">
        <v>0</v>
      </c>
      <c r="L13" s="45">
        <v>65</v>
      </c>
      <c r="M13" s="45">
        <v>8</v>
      </c>
      <c r="N13" s="52">
        <f t="shared" si="2"/>
        <v>18</v>
      </c>
      <c r="O13" s="47"/>
      <c r="P13" s="47"/>
      <c r="Q13" s="48"/>
    </row>
    <row r="14" spans="1:18" s="14" customFormat="1" x14ac:dyDescent="0.45">
      <c r="A14" s="25">
        <v>9</v>
      </c>
      <c r="B14" s="13" t="s">
        <v>328</v>
      </c>
      <c r="C14" s="25" t="s">
        <v>85</v>
      </c>
      <c r="D14" s="9" t="s">
        <v>351</v>
      </c>
      <c r="E14" s="27"/>
      <c r="F14" s="13" t="s">
        <v>319</v>
      </c>
      <c r="G14" s="26">
        <f t="shared" si="0"/>
        <v>17</v>
      </c>
      <c r="H14" s="17">
        <f t="shared" si="1"/>
        <v>78</v>
      </c>
      <c r="I14" s="9">
        <v>0</v>
      </c>
      <c r="J14" s="9">
        <v>0</v>
      </c>
      <c r="K14" s="16">
        <v>0</v>
      </c>
      <c r="L14" s="17">
        <v>78</v>
      </c>
      <c r="M14" s="17">
        <v>9</v>
      </c>
      <c r="N14" s="38">
        <f t="shared" si="2"/>
        <v>17</v>
      </c>
      <c r="O14" s="28"/>
      <c r="P14" s="28"/>
      <c r="Q14" s="28"/>
    </row>
    <row r="15" spans="1:18" x14ac:dyDescent="0.45">
      <c r="A15" s="25">
        <v>10</v>
      </c>
      <c r="B15" s="49" t="s">
        <v>329</v>
      </c>
      <c r="C15" s="40" t="s">
        <v>85</v>
      </c>
      <c r="D15" s="49" t="s">
        <v>352</v>
      </c>
      <c r="E15" s="49"/>
      <c r="F15" s="49" t="s">
        <v>370</v>
      </c>
      <c r="G15" s="26">
        <f t="shared" ref="G15:G30" si="3">K15+N15+Q15</f>
        <v>16</v>
      </c>
      <c r="H15" s="17">
        <f t="shared" ref="H15:H30" si="4">I15+L15+O15</f>
        <v>89</v>
      </c>
      <c r="I15" s="42">
        <v>0</v>
      </c>
      <c r="J15" s="42">
        <v>0</v>
      </c>
      <c r="K15" s="46">
        <v>0</v>
      </c>
      <c r="L15" s="51">
        <v>89</v>
      </c>
      <c r="M15" s="51">
        <v>10</v>
      </c>
      <c r="N15" s="38">
        <f t="shared" si="2"/>
        <v>16</v>
      </c>
      <c r="O15" s="51"/>
      <c r="P15" s="51"/>
      <c r="Q15" s="51"/>
    </row>
    <row r="16" spans="1:18" x14ac:dyDescent="0.45">
      <c r="A16" s="25">
        <v>11</v>
      </c>
      <c r="B16" s="49" t="s">
        <v>330</v>
      </c>
      <c r="C16" s="25" t="s">
        <v>85</v>
      </c>
      <c r="D16" s="49" t="s">
        <v>353</v>
      </c>
      <c r="E16" s="49"/>
      <c r="F16" s="49" t="s">
        <v>371</v>
      </c>
      <c r="G16" s="26">
        <f t="shared" si="3"/>
        <v>15</v>
      </c>
      <c r="H16" s="17">
        <f t="shared" si="4"/>
        <v>94</v>
      </c>
      <c r="I16" s="9">
        <v>0</v>
      </c>
      <c r="J16" s="9">
        <v>0</v>
      </c>
      <c r="K16" s="16">
        <v>0</v>
      </c>
      <c r="L16" s="51">
        <v>94</v>
      </c>
      <c r="M16" s="51">
        <v>11</v>
      </c>
      <c r="N16" s="38">
        <f t="shared" si="2"/>
        <v>15</v>
      </c>
      <c r="O16" s="51"/>
      <c r="P16" s="51"/>
      <c r="Q16" s="51"/>
    </row>
    <row r="17" spans="1:17" x14ac:dyDescent="0.45">
      <c r="A17" s="25">
        <v>12</v>
      </c>
      <c r="B17" s="49" t="s">
        <v>331</v>
      </c>
      <c r="C17" s="40" t="s">
        <v>85</v>
      </c>
      <c r="D17" s="49" t="s">
        <v>354</v>
      </c>
      <c r="E17" s="49"/>
      <c r="F17" s="49" t="s">
        <v>59</v>
      </c>
      <c r="G17" s="26">
        <f t="shared" si="3"/>
        <v>14</v>
      </c>
      <c r="H17" s="17">
        <f t="shared" si="4"/>
        <v>98</v>
      </c>
      <c r="I17" s="42">
        <v>0</v>
      </c>
      <c r="J17" s="42">
        <v>0</v>
      </c>
      <c r="K17" s="46">
        <v>0</v>
      </c>
      <c r="L17" s="51">
        <v>98</v>
      </c>
      <c r="M17" s="51">
        <v>12</v>
      </c>
      <c r="N17" s="38">
        <f t="shared" si="2"/>
        <v>14</v>
      </c>
      <c r="O17" s="51"/>
      <c r="P17" s="51"/>
      <c r="Q17" s="51"/>
    </row>
    <row r="18" spans="1:17" x14ac:dyDescent="0.45">
      <c r="A18" s="25">
        <v>13</v>
      </c>
      <c r="B18" s="49" t="s">
        <v>332</v>
      </c>
      <c r="C18" s="25" t="s">
        <v>85</v>
      </c>
      <c r="D18" s="49" t="s">
        <v>355</v>
      </c>
      <c r="E18" s="49"/>
      <c r="F18" s="49" t="s">
        <v>372</v>
      </c>
      <c r="G18" s="26">
        <f t="shared" si="3"/>
        <v>13</v>
      </c>
      <c r="H18" s="17">
        <f t="shared" si="4"/>
        <v>101</v>
      </c>
      <c r="I18" s="9">
        <v>0</v>
      </c>
      <c r="J18" s="9">
        <v>0</v>
      </c>
      <c r="K18" s="16">
        <v>0</v>
      </c>
      <c r="L18" s="51">
        <v>101</v>
      </c>
      <c r="M18" s="51">
        <v>13</v>
      </c>
      <c r="N18" s="38">
        <f t="shared" si="2"/>
        <v>13</v>
      </c>
      <c r="O18" s="51"/>
      <c r="P18" s="51"/>
      <c r="Q18" s="51"/>
    </row>
    <row r="19" spans="1:17" x14ac:dyDescent="0.45">
      <c r="A19" s="25">
        <v>14</v>
      </c>
      <c r="B19" s="49" t="s">
        <v>333</v>
      </c>
      <c r="C19" s="40" t="s">
        <v>85</v>
      </c>
      <c r="D19" s="49" t="s">
        <v>356</v>
      </c>
      <c r="E19" s="49"/>
      <c r="F19" s="49" t="s">
        <v>57</v>
      </c>
      <c r="G19" s="26">
        <f t="shared" si="3"/>
        <v>12</v>
      </c>
      <c r="H19" s="17">
        <f t="shared" si="4"/>
        <v>104</v>
      </c>
      <c r="I19" s="42">
        <v>0</v>
      </c>
      <c r="J19" s="42">
        <v>0</v>
      </c>
      <c r="K19" s="46">
        <v>0</v>
      </c>
      <c r="L19" s="51">
        <v>104</v>
      </c>
      <c r="M19" s="51">
        <v>14</v>
      </c>
      <c r="N19" s="38">
        <f t="shared" si="2"/>
        <v>12</v>
      </c>
      <c r="O19" s="51"/>
      <c r="P19" s="51"/>
      <c r="Q19" s="51"/>
    </row>
    <row r="20" spans="1:17" x14ac:dyDescent="0.45">
      <c r="A20" s="25">
        <v>15</v>
      </c>
      <c r="B20" s="49" t="s">
        <v>334</v>
      </c>
      <c r="C20" s="25" t="s">
        <v>85</v>
      </c>
      <c r="D20" s="49" t="s">
        <v>357</v>
      </c>
      <c r="E20" s="49"/>
      <c r="F20" s="49" t="s">
        <v>373</v>
      </c>
      <c r="G20" s="26">
        <f t="shared" si="3"/>
        <v>11</v>
      </c>
      <c r="H20" s="17">
        <f t="shared" si="4"/>
        <v>106</v>
      </c>
      <c r="I20" s="9">
        <v>0</v>
      </c>
      <c r="J20" s="9">
        <v>0</v>
      </c>
      <c r="K20" s="16">
        <v>0</v>
      </c>
      <c r="L20" s="51">
        <v>106</v>
      </c>
      <c r="M20" s="51">
        <v>15</v>
      </c>
      <c r="N20" s="38">
        <f t="shared" si="2"/>
        <v>11</v>
      </c>
      <c r="O20" s="51"/>
      <c r="P20" s="51"/>
      <c r="Q20" s="51"/>
    </row>
    <row r="21" spans="1:17" x14ac:dyDescent="0.45">
      <c r="A21" s="25">
        <v>16</v>
      </c>
      <c r="B21" s="49" t="s">
        <v>335</v>
      </c>
      <c r="C21" s="40" t="s">
        <v>85</v>
      </c>
      <c r="D21" s="49" t="s">
        <v>358</v>
      </c>
      <c r="E21" s="49"/>
      <c r="F21" s="49" t="s">
        <v>59</v>
      </c>
      <c r="G21" s="26">
        <f t="shared" si="3"/>
        <v>10</v>
      </c>
      <c r="H21" s="17">
        <f t="shared" si="4"/>
        <v>114</v>
      </c>
      <c r="I21" s="42">
        <v>0</v>
      </c>
      <c r="J21" s="42">
        <v>0</v>
      </c>
      <c r="K21" s="46">
        <v>0</v>
      </c>
      <c r="L21" s="51">
        <v>114</v>
      </c>
      <c r="M21" s="51">
        <v>16</v>
      </c>
      <c r="N21" s="38">
        <f t="shared" si="2"/>
        <v>10</v>
      </c>
      <c r="O21" s="51"/>
      <c r="P21" s="51"/>
      <c r="Q21" s="51"/>
    </row>
    <row r="22" spans="1:17" x14ac:dyDescent="0.45">
      <c r="A22" s="25">
        <v>17</v>
      </c>
      <c r="B22" s="49" t="s">
        <v>132</v>
      </c>
      <c r="C22" s="25" t="s">
        <v>85</v>
      </c>
      <c r="D22" s="49" t="s">
        <v>359</v>
      </c>
      <c r="E22" s="49"/>
      <c r="F22" s="49" t="s">
        <v>58</v>
      </c>
      <c r="G22" s="26">
        <f t="shared" si="3"/>
        <v>9</v>
      </c>
      <c r="H22" s="17">
        <f t="shared" si="4"/>
        <v>126</v>
      </c>
      <c r="I22" s="9">
        <v>0</v>
      </c>
      <c r="J22" s="9">
        <v>0</v>
      </c>
      <c r="K22" s="16">
        <v>0</v>
      </c>
      <c r="L22" s="51">
        <v>126</v>
      </c>
      <c r="M22" s="51">
        <v>17</v>
      </c>
      <c r="N22" s="38">
        <f t="shared" si="2"/>
        <v>9</v>
      </c>
      <c r="O22" s="51"/>
      <c r="P22" s="51"/>
      <c r="Q22" s="51"/>
    </row>
    <row r="23" spans="1:17" x14ac:dyDescent="0.45">
      <c r="A23" s="25">
        <v>18</v>
      </c>
      <c r="B23" s="49" t="s">
        <v>336</v>
      </c>
      <c r="C23" s="40" t="s">
        <v>85</v>
      </c>
      <c r="D23" s="49" t="s">
        <v>360</v>
      </c>
      <c r="E23" s="49"/>
      <c r="F23" s="49" t="s">
        <v>374</v>
      </c>
      <c r="G23" s="26">
        <f t="shared" si="3"/>
        <v>8</v>
      </c>
      <c r="H23" s="17">
        <f t="shared" si="4"/>
        <v>143</v>
      </c>
      <c r="I23" s="42">
        <v>0</v>
      </c>
      <c r="J23" s="42">
        <v>0</v>
      </c>
      <c r="K23" s="46">
        <v>0</v>
      </c>
      <c r="L23" s="51">
        <v>143</v>
      </c>
      <c r="M23" s="51">
        <v>18</v>
      </c>
      <c r="N23" s="38">
        <f t="shared" si="2"/>
        <v>8</v>
      </c>
      <c r="O23" s="51"/>
      <c r="P23" s="51"/>
      <c r="Q23" s="51"/>
    </row>
    <row r="24" spans="1:17" x14ac:dyDescent="0.45">
      <c r="A24" s="25">
        <v>19</v>
      </c>
      <c r="B24" s="49" t="s">
        <v>337</v>
      </c>
      <c r="C24" s="25" t="s">
        <v>85</v>
      </c>
      <c r="D24" s="49" t="s">
        <v>361</v>
      </c>
      <c r="E24" s="49"/>
      <c r="F24" s="49" t="s">
        <v>57</v>
      </c>
      <c r="G24" s="26">
        <f t="shared" si="3"/>
        <v>7</v>
      </c>
      <c r="H24" s="17">
        <f t="shared" si="4"/>
        <v>147</v>
      </c>
      <c r="I24" s="9">
        <v>0</v>
      </c>
      <c r="J24" s="9">
        <v>0</v>
      </c>
      <c r="K24" s="16">
        <v>0</v>
      </c>
      <c r="L24" s="51">
        <v>147</v>
      </c>
      <c r="M24" s="51">
        <v>19</v>
      </c>
      <c r="N24" s="38">
        <f t="shared" si="2"/>
        <v>7</v>
      </c>
      <c r="O24" s="51"/>
      <c r="P24" s="51"/>
      <c r="Q24" s="51"/>
    </row>
    <row r="25" spans="1:17" x14ac:dyDescent="0.45">
      <c r="A25" s="25">
        <v>20</v>
      </c>
      <c r="B25" s="49" t="s">
        <v>338</v>
      </c>
      <c r="C25" s="40" t="s">
        <v>85</v>
      </c>
      <c r="D25" s="49" t="s">
        <v>362</v>
      </c>
      <c r="E25" s="49"/>
      <c r="F25" s="49" t="s">
        <v>74</v>
      </c>
      <c r="G25" s="26">
        <f t="shared" si="3"/>
        <v>6</v>
      </c>
      <c r="H25" s="17">
        <f t="shared" si="4"/>
        <v>161</v>
      </c>
      <c r="I25" s="42">
        <v>0</v>
      </c>
      <c r="J25" s="42">
        <v>0</v>
      </c>
      <c r="K25" s="46">
        <v>0</v>
      </c>
      <c r="L25" s="51">
        <v>161</v>
      </c>
      <c r="M25" s="51">
        <v>20</v>
      </c>
      <c r="N25" s="38">
        <f t="shared" si="2"/>
        <v>6</v>
      </c>
      <c r="O25" s="51"/>
      <c r="P25" s="51"/>
      <c r="Q25" s="51"/>
    </row>
    <row r="26" spans="1:17" x14ac:dyDescent="0.45">
      <c r="A26" s="25">
        <v>21</v>
      </c>
      <c r="B26" s="49" t="s">
        <v>339</v>
      </c>
      <c r="C26" s="25" t="s">
        <v>85</v>
      </c>
      <c r="D26" s="49" t="s">
        <v>363</v>
      </c>
      <c r="E26" s="49"/>
      <c r="F26" s="49" t="s">
        <v>59</v>
      </c>
      <c r="G26" s="26">
        <f t="shared" si="3"/>
        <v>5</v>
      </c>
      <c r="H26" s="17">
        <f t="shared" si="4"/>
        <v>164</v>
      </c>
      <c r="I26" s="9">
        <v>0</v>
      </c>
      <c r="J26" s="9">
        <v>0</v>
      </c>
      <c r="K26" s="16">
        <v>0</v>
      </c>
      <c r="L26" s="51">
        <v>164</v>
      </c>
      <c r="M26" s="51">
        <v>21</v>
      </c>
      <c r="N26" s="38">
        <f t="shared" si="2"/>
        <v>5</v>
      </c>
      <c r="O26" s="51"/>
      <c r="P26" s="51"/>
      <c r="Q26" s="51"/>
    </row>
    <row r="27" spans="1:17" x14ac:dyDescent="0.45">
      <c r="A27" s="25">
        <v>22</v>
      </c>
      <c r="B27" s="49" t="s">
        <v>340</v>
      </c>
      <c r="C27" s="40" t="s">
        <v>85</v>
      </c>
      <c r="D27" s="49" t="s">
        <v>364</v>
      </c>
      <c r="E27" s="49"/>
      <c r="F27" s="49" t="s">
        <v>375</v>
      </c>
      <c r="G27" s="26">
        <f t="shared" si="3"/>
        <v>4</v>
      </c>
      <c r="H27" s="17">
        <f t="shared" si="4"/>
        <v>168</v>
      </c>
      <c r="I27" s="42">
        <v>0</v>
      </c>
      <c r="J27" s="42">
        <v>0</v>
      </c>
      <c r="K27" s="46">
        <v>0</v>
      </c>
      <c r="L27" s="51">
        <v>168</v>
      </c>
      <c r="M27" s="51">
        <v>22</v>
      </c>
      <c r="N27" s="38">
        <f t="shared" si="2"/>
        <v>4</v>
      </c>
      <c r="O27" s="51"/>
      <c r="P27" s="51"/>
      <c r="Q27" s="51"/>
    </row>
    <row r="28" spans="1:17" x14ac:dyDescent="0.45">
      <c r="A28" s="25">
        <v>23</v>
      </c>
      <c r="B28" s="49" t="s">
        <v>341</v>
      </c>
      <c r="C28" s="25" t="s">
        <v>85</v>
      </c>
      <c r="D28" s="49" t="s">
        <v>365</v>
      </c>
      <c r="E28" s="49"/>
      <c r="F28" s="49" t="s">
        <v>314</v>
      </c>
      <c r="G28" s="26">
        <f t="shared" si="3"/>
        <v>3</v>
      </c>
      <c r="H28" s="17">
        <f t="shared" si="4"/>
        <v>169</v>
      </c>
      <c r="I28" s="9">
        <v>0</v>
      </c>
      <c r="J28" s="9">
        <v>0</v>
      </c>
      <c r="K28" s="16">
        <v>0</v>
      </c>
      <c r="L28" s="51">
        <v>169</v>
      </c>
      <c r="M28" s="51">
        <v>23</v>
      </c>
      <c r="N28" s="38">
        <f t="shared" si="2"/>
        <v>3</v>
      </c>
      <c r="O28" s="51"/>
      <c r="P28" s="51"/>
      <c r="Q28" s="51"/>
    </row>
    <row r="29" spans="1:17" x14ac:dyDescent="0.45">
      <c r="A29" s="25">
        <v>24</v>
      </c>
      <c r="B29" s="49" t="s">
        <v>342</v>
      </c>
      <c r="C29" s="40" t="s">
        <v>85</v>
      </c>
      <c r="D29" s="49" t="s">
        <v>366</v>
      </c>
      <c r="E29" s="49"/>
      <c r="F29" s="49" t="s">
        <v>376</v>
      </c>
      <c r="G29" s="26">
        <f t="shared" si="3"/>
        <v>2</v>
      </c>
      <c r="H29" s="17">
        <f t="shared" si="4"/>
        <v>179</v>
      </c>
      <c r="I29" s="42">
        <v>0</v>
      </c>
      <c r="J29" s="42">
        <v>0</v>
      </c>
      <c r="K29" s="46">
        <v>0</v>
      </c>
      <c r="L29" s="51">
        <v>179</v>
      </c>
      <c r="M29" s="51">
        <v>24</v>
      </c>
      <c r="N29" s="38">
        <f t="shared" si="2"/>
        <v>2</v>
      </c>
      <c r="O29" s="51"/>
      <c r="P29" s="51"/>
      <c r="Q29" s="51"/>
    </row>
    <row r="30" spans="1:17" x14ac:dyDescent="0.45">
      <c r="A30" s="25">
        <v>25</v>
      </c>
      <c r="B30" s="49" t="s">
        <v>343</v>
      </c>
      <c r="C30" s="25" t="s">
        <v>85</v>
      </c>
      <c r="D30" s="49" t="s">
        <v>367</v>
      </c>
      <c r="E30" s="49"/>
      <c r="F30" s="49" t="s">
        <v>377</v>
      </c>
      <c r="G30" s="26">
        <f t="shared" si="3"/>
        <v>1</v>
      </c>
      <c r="H30" s="17">
        <f t="shared" si="4"/>
        <v>207</v>
      </c>
      <c r="I30" s="9">
        <v>0</v>
      </c>
      <c r="J30" s="9">
        <v>0</v>
      </c>
      <c r="K30" s="16">
        <v>0</v>
      </c>
      <c r="L30" s="51">
        <v>207</v>
      </c>
      <c r="M30" s="51">
        <v>25</v>
      </c>
      <c r="N30" s="38">
        <f t="shared" si="2"/>
        <v>1</v>
      </c>
      <c r="O30" s="51"/>
      <c r="P30" s="51"/>
      <c r="Q30" s="51"/>
    </row>
  </sheetData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"/>
  <sheetViews>
    <sheetView zoomScale="70" zoomScaleNormal="70" zoomScaleSheetLayoutView="85" workbookViewId="0">
      <selection activeCell="D2" sqref="D2"/>
    </sheetView>
  </sheetViews>
  <sheetFormatPr defaultColWidth="9" defaultRowHeight="17.5" x14ac:dyDescent="0.45"/>
  <cols>
    <col min="1" max="1" width="7.6640625" style="2" customWidth="1"/>
    <col min="2" max="2" width="9.58203125" style="2" customWidth="1"/>
    <col min="3" max="3" width="5.6640625" style="2" bestFit="1" customWidth="1"/>
    <col min="4" max="4" width="11.33203125" style="2" bestFit="1" customWidth="1"/>
    <col min="5" max="5" width="9.75" style="2" hidden="1" customWidth="1"/>
    <col min="6" max="6" width="17.83203125" style="2" customWidth="1"/>
    <col min="7" max="7" width="10.75" style="2" customWidth="1"/>
    <col min="8" max="8" width="8.58203125" style="2" customWidth="1"/>
    <col min="9" max="9" width="9.58203125" style="8" customWidth="1"/>
    <col min="10" max="17" width="9.58203125" style="3" customWidth="1"/>
    <col min="18" max="16384" width="9" style="2"/>
  </cols>
  <sheetData>
    <row r="1" spans="1:18" ht="25.5" x14ac:dyDescent="0.45">
      <c r="A1" s="1" t="s">
        <v>136</v>
      </c>
      <c r="B1" s="1"/>
      <c r="C1" s="1"/>
      <c r="F1" s="4"/>
    </row>
    <row r="2" spans="1:18" x14ac:dyDescent="0.45">
      <c r="A2" s="4" t="s">
        <v>20</v>
      </c>
      <c r="B2" s="4"/>
      <c r="D2" s="5" t="s">
        <v>245</v>
      </c>
    </row>
    <row r="3" spans="1:18" s="14" customFormat="1" x14ac:dyDescent="0.45">
      <c r="A3" s="76" t="s">
        <v>6</v>
      </c>
      <c r="B3" s="77" t="s">
        <v>4</v>
      </c>
      <c r="C3" s="83" t="s">
        <v>84</v>
      </c>
      <c r="D3" s="77" t="s">
        <v>54</v>
      </c>
      <c r="E3" s="77" t="s">
        <v>21</v>
      </c>
      <c r="F3" s="77" t="s">
        <v>5</v>
      </c>
      <c r="G3" s="76" t="s">
        <v>22</v>
      </c>
      <c r="H3" s="76" t="s">
        <v>102</v>
      </c>
      <c r="I3" s="86" t="s">
        <v>98</v>
      </c>
      <c r="J3" s="86"/>
      <c r="K3" s="86"/>
      <c r="L3" s="80" t="s">
        <v>99</v>
      </c>
      <c r="M3" s="81"/>
      <c r="N3" s="82"/>
      <c r="O3" s="80" t="s">
        <v>100</v>
      </c>
      <c r="P3" s="81"/>
      <c r="Q3" s="82"/>
    </row>
    <row r="4" spans="1:18" s="14" customFormat="1" x14ac:dyDescent="0.45">
      <c r="A4" s="77"/>
      <c r="B4" s="77"/>
      <c r="C4" s="84"/>
      <c r="D4" s="77"/>
      <c r="E4" s="77"/>
      <c r="F4" s="77"/>
      <c r="G4" s="77"/>
      <c r="H4" s="77"/>
      <c r="I4" s="86" t="s">
        <v>23</v>
      </c>
      <c r="J4" s="86"/>
      <c r="K4" s="6">
        <v>3</v>
      </c>
      <c r="L4" s="78" t="s">
        <v>23</v>
      </c>
      <c r="M4" s="79"/>
      <c r="N4" s="6">
        <v>3</v>
      </c>
      <c r="O4" s="78" t="s">
        <v>23</v>
      </c>
      <c r="P4" s="79"/>
      <c r="Q4" s="6">
        <v>0</v>
      </c>
    </row>
    <row r="5" spans="1:18" s="14" customFormat="1" x14ac:dyDescent="0.45">
      <c r="A5" s="77"/>
      <c r="B5" s="77"/>
      <c r="C5" s="85"/>
      <c r="D5" s="77"/>
      <c r="E5" s="77"/>
      <c r="F5" s="77"/>
      <c r="G5" s="77"/>
      <c r="H5" s="77"/>
      <c r="I5" s="32" t="s">
        <v>101</v>
      </c>
      <c r="J5" s="32" t="s">
        <v>24</v>
      </c>
      <c r="K5" s="32" t="s">
        <v>25</v>
      </c>
      <c r="L5" s="32" t="s">
        <v>101</v>
      </c>
      <c r="M5" s="32" t="s">
        <v>24</v>
      </c>
      <c r="N5" s="32" t="s">
        <v>25</v>
      </c>
      <c r="O5" s="32" t="s">
        <v>101</v>
      </c>
      <c r="P5" s="32" t="s">
        <v>24</v>
      </c>
      <c r="Q5" s="32" t="s">
        <v>25</v>
      </c>
    </row>
    <row r="6" spans="1:18" s="14" customFormat="1" x14ac:dyDescent="0.45">
      <c r="A6" s="22">
        <v>1</v>
      </c>
      <c r="B6" s="18" t="s">
        <v>19</v>
      </c>
      <c r="C6" s="22" t="s">
        <v>131</v>
      </c>
      <c r="D6" s="19">
        <v>207</v>
      </c>
      <c r="E6" s="24"/>
      <c r="F6" s="18" t="s">
        <v>60</v>
      </c>
      <c r="G6" s="29">
        <f>K6+N6+Q6</f>
        <v>6</v>
      </c>
      <c r="H6" s="23">
        <f>I6+L6+O6</f>
        <v>16</v>
      </c>
      <c r="I6" s="19">
        <v>8</v>
      </c>
      <c r="J6" s="19">
        <v>1</v>
      </c>
      <c r="K6" s="30">
        <v>3</v>
      </c>
      <c r="L6" s="23">
        <v>8</v>
      </c>
      <c r="M6" s="23">
        <v>1</v>
      </c>
      <c r="N6" s="39">
        <f>$N$4-M6+1</f>
        <v>3</v>
      </c>
      <c r="O6" s="22"/>
      <c r="P6" s="22"/>
      <c r="Q6" s="22"/>
      <c r="R6" s="15"/>
    </row>
    <row r="7" spans="1:18" s="14" customFormat="1" x14ac:dyDescent="0.45">
      <c r="A7" s="25">
        <v>2</v>
      </c>
      <c r="B7" s="12" t="s">
        <v>61</v>
      </c>
      <c r="C7" s="25" t="s">
        <v>131</v>
      </c>
      <c r="D7" s="11">
        <v>273</v>
      </c>
      <c r="E7" s="27"/>
      <c r="F7" s="12" t="s">
        <v>142</v>
      </c>
      <c r="G7" s="26">
        <f>K7+N7+Q7</f>
        <v>4</v>
      </c>
      <c r="H7" s="17">
        <f>I7+L7+O7</f>
        <v>51</v>
      </c>
      <c r="I7" s="11">
        <v>20</v>
      </c>
      <c r="J7" s="11">
        <v>2</v>
      </c>
      <c r="K7" s="16">
        <v>2</v>
      </c>
      <c r="L7" s="17">
        <v>31</v>
      </c>
      <c r="M7" s="17">
        <v>2</v>
      </c>
      <c r="N7" s="38">
        <f>$N$4-M7+1</f>
        <v>2</v>
      </c>
      <c r="O7" s="25"/>
      <c r="P7" s="25"/>
      <c r="Q7" s="25"/>
    </row>
    <row r="8" spans="1:18" s="14" customFormat="1" x14ac:dyDescent="0.45">
      <c r="A8" s="25">
        <v>3</v>
      </c>
      <c r="B8" s="12" t="s">
        <v>75</v>
      </c>
      <c r="C8" s="25" t="s">
        <v>131</v>
      </c>
      <c r="D8" s="11">
        <v>256</v>
      </c>
      <c r="E8" s="27"/>
      <c r="F8" s="12" t="s">
        <v>184</v>
      </c>
      <c r="G8" s="26">
        <f>K8+N8+Q8</f>
        <v>2</v>
      </c>
      <c r="H8" s="17">
        <f>I8+L8+O8</f>
        <v>62</v>
      </c>
      <c r="I8" s="11">
        <v>27</v>
      </c>
      <c r="J8" s="11">
        <v>3</v>
      </c>
      <c r="K8" s="16">
        <v>1</v>
      </c>
      <c r="L8" s="17">
        <v>35</v>
      </c>
      <c r="M8" s="17">
        <v>3</v>
      </c>
      <c r="N8" s="38">
        <f>$N$4-M8+1</f>
        <v>1</v>
      </c>
      <c r="O8" s="25"/>
      <c r="P8" s="25"/>
      <c r="Q8" s="25"/>
    </row>
  </sheetData>
  <mergeCells count="14">
    <mergeCell ref="G3:G5"/>
    <mergeCell ref="H3:H5"/>
    <mergeCell ref="I3:K3"/>
    <mergeCell ref="L3:N3"/>
    <mergeCell ref="O3:Q3"/>
    <mergeCell ref="I4:J4"/>
    <mergeCell ref="L4:M4"/>
    <mergeCell ref="O4:P4"/>
    <mergeCell ref="F3:F5"/>
    <mergeCell ref="A3:A5"/>
    <mergeCell ref="B3:B5"/>
    <mergeCell ref="C3:C5"/>
    <mergeCell ref="D3:D5"/>
    <mergeCell ref="E3:E5"/>
  </mergeCells>
  <phoneticPr fontId="1" type="noConversion"/>
  <pageMargins left="0.47244094488188981" right="0.47244094488188981" top="0.47244094488188981" bottom="0.35433070866141736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15</vt:i4>
      </vt:variant>
    </vt:vector>
  </HeadingPairs>
  <TitlesOfParts>
    <vt:vector size="30" baseType="lpstr">
      <vt:lpstr>OP(남)</vt:lpstr>
      <vt:lpstr>OP(여)</vt:lpstr>
      <vt:lpstr>레이저4.7(남)</vt:lpstr>
      <vt:lpstr>레이저4.7(여)</vt:lpstr>
      <vt:lpstr>레이저레이디얼(여)</vt:lpstr>
      <vt:lpstr>레이저레이디얼(남)</vt:lpstr>
      <vt:lpstr>레이저(남)</vt:lpstr>
      <vt:lpstr>RSX(남)</vt:lpstr>
      <vt:lpstr>RSX(여)</vt:lpstr>
      <vt:lpstr>RSX8.5(남)</vt:lpstr>
      <vt:lpstr>RSOne(남)</vt:lpstr>
      <vt:lpstr>470(남)</vt:lpstr>
      <vt:lpstr>420(남여)</vt:lpstr>
      <vt:lpstr>49er(남)</vt:lpstr>
      <vt:lpstr>호비16(오픈)</vt:lpstr>
      <vt:lpstr>'420(남여)'!Print_Area</vt:lpstr>
      <vt:lpstr>'470(남)'!Print_Area</vt:lpstr>
      <vt:lpstr>'49er(남)'!Print_Area</vt:lpstr>
      <vt:lpstr>'OP(남)'!Print_Area</vt:lpstr>
      <vt:lpstr>'OP(여)'!Print_Area</vt:lpstr>
      <vt:lpstr>'RSOne(남)'!Print_Area</vt:lpstr>
      <vt:lpstr>'RSX(남)'!Print_Area</vt:lpstr>
      <vt:lpstr>'RSX(여)'!Print_Area</vt:lpstr>
      <vt:lpstr>'RSX8.5(남)'!Print_Area</vt:lpstr>
      <vt:lpstr>'레이저(남)'!Print_Area</vt:lpstr>
      <vt:lpstr>'레이저4.7(남)'!Print_Area</vt:lpstr>
      <vt:lpstr>'레이저4.7(여)'!Print_Area</vt:lpstr>
      <vt:lpstr>'레이저레이디얼(남)'!Print_Area</vt:lpstr>
      <vt:lpstr>'레이저레이디얼(여)'!Print_Area</vt:lpstr>
      <vt:lpstr>'호비16(오픈)'!Print_Area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국가대표지원팀</dc:creator>
  <cp:lastModifiedBy>Victor</cp:lastModifiedBy>
  <dcterms:created xsi:type="dcterms:W3CDTF">2015-10-26T01:21:36Z</dcterms:created>
  <dcterms:modified xsi:type="dcterms:W3CDTF">2017-05-30T05:57:30Z</dcterms:modified>
</cp:coreProperties>
</file>